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Proceso Tecnicos\Documentos\REPOSITORIO DIGITAL\Archivos repositorio\Ingenieria\Programa ingenieria mecanica\TMEC 1119\"/>
    </mc:Choice>
  </mc:AlternateContent>
  <bookViews>
    <workbookView xWindow="240" yWindow="60" windowWidth="2011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L2" i="1" l="1"/>
  <c r="L4" i="1"/>
  <c r="H6" i="1" l="1"/>
  <c r="A2" i="1"/>
  <c r="F2" i="1" s="1"/>
  <c r="B9" i="1" l="1"/>
  <c r="B10" i="1" s="1"/>
  <c r="B11" i="1" s="1"/>
</calcChain>
</file>

<file path=xl/comments1.xml><?xml version="1.0" encoding="utf-8"?>
<comments xmlns="http://schemas.openxmlformats.org/spreadsheetml/2006/main">
  <authors>
    <author>RACHIDNA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RACHIDNA:</t>
        </r>
        <r>
          <rPr>
            <sz val="9"/>
            <color indexed="81"/>
            <rFont val="Tahoma"/>
            <family val="2"/>
          </rPr>
          <t xml:space="preserve">
a 30°C</t>
        </r>
      </text>
    </comment>
  </commentList>
</comments>
</file>

<file path=xl/sharedStrings.xml><?xml version="1.0" encoding="utf-8"?>
<sst xmlns="http://schemas.openxmlformats.org/spreadsheetml/2006/main" count="18" uniqueCount="17">
  <si>
    <t>Re=</t>
  </si>
  <si>
    <t>Vel</t>
  </si>
  <si>
    <t>Lon</t>
  </si>
  <si>
    <t>Vel=</t>
  </si>
  <si>
    <t>CFM</t>
  </si>
  <si>
    <t>A</t>
  </si>
  <si>
    <t>ft/min</t>
  </si>
  <si>
    <t>Dist, mt</t>
  </si>
  <si>
    <t>Nuset=</t>
  </si>
  <si>
    <t>Pr=</t>
  </si>
  <si>
    <t>K=</t>
  </si>
  <si>
    <t>H=</t>
  </si>
  <si>
    <t>Rconv=</t>
  </si>
  <si>
    <t>AREA TOT</t>
  </si>
  <si>
    <t>v</t>
  </si>
  <si>
    <t>v=</t>
  </si>
  <si>
    <t>u/densidad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</si>
</sst>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right"/>
      <protection hidden="1"/>
    </xf>
    <xf numFmtId="0" fontId="0" fillId="0" borderId="3" xfId="0" applyBorder="1" applyProtection="1">
      <protection hidden="1"/>
    </xf>
    <xf numFmtId="0" fontId="0" fillId="0" borderId="1" xfId="0" applyBorder="1" applyAlignment="1" applyProtection="1">
      <alignment horizontal="right"/>
      <protection hidden="1"/>
    </xf>
    <xf numFmtId="2" fontId="0" fillId="0" borderId="2" xfId="0" applyNumberFormat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2" fontId="0" fillId="0" borderId="0" xfId="0" applyNumberFormat="1" applyBorder="1" applyProtection="1">
      <protection hidden="1"/>
    </xf>
    <xf numFmtId="0" fontId="0" fillId="0" borderId="0" xfId="0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B11" sqref="B11"/>
    </sheetView>
  </sheetViews>
  <sheetFormatPr baseColWidth="10" defaultRowHeight="15" x14ac:dyDescent="0.25"/>
  <cols>
    <col min="1" max="4" width="11.42578125" style="3"/>
    <col min="5" max="5" width="4.28515625" style="3" bestFit="1" customWidth="1"/>
    <col min="6" max="6" width="12" style="3" bestFit="1" customWidth="1"/>
    <col min="7" max="9" width="11.42578125" style="3"/>
    <col min="10" max="10" width="5.7109375" style="3" customWidth="1"/>
    <col min="11" max="11" width="5.140625" style="3" bestFit="1" customWidth="1"/>
    <col min="12" max="12" width="5.5703125" style="4" bestFit="1" customWidth="1"/>
    <col min="13" max="13" width="6.7109375" style="3" bestFit="1" customWidth="1"/>
    <col min="14" max="14" width="6" style="3" customWidth="1"/>
    <col min="15" max="15" width="5" style="3" bestFit="1" customWidth="1"/>
    <col min="16" max="16" width="8" style="3" bestFit="1" customWidth="1"/>
    <col min="17" max="16384" width="11.42578125" style="3"/>
  </cols>
  <sheetData>
    <row r="1" spans="1:13" x14ac:dyDescent="0.25">
      <c r="A1" s="1" t="s">
        <v>1</v>
      </c>
      <c r="B1" s="1" t="s">
        <v>2</v>
      </c>
      <c r="C1" s="1" t="s">
        <v>14</v>
      </c>
      <c r="D1" s="2"/>
      <c r="H1" s="1" t="s">
        <v>4</v>
      </c>
      <c r="I1" s="1" t="s">
        <v>5</v>
      </c>
      <c r="J1" s="2"/>
    </row>
    <row r="2" spans="1:13" x14ac:dyDescent="0.25">
      <c r="A2" s="1">
        <f>L4</f>
        <v>0.26416000000000001</v>
      </c>
      <c r="B2" s="5">
        <v>22</v>
      </c>
      <c r="C2" s="1">
        <v>1.6079999999999999E-5</v>
      </c>
      <c r="D2" s="2"/>
      <c r="E2" s="6" t="s">
        <v>0</v>
      </c>
      <c r="F2" s="7">
        <f>($A$2*$B$2)/$C$2</f>
        <v>361412.93532338308</v>
      </c>
      <c r="H2" s="1">
        <v>312</v>
      </c>
      <c r="I2" s="1">
        <v>6</v>
      </c>
      <c r="J2" s="2"/>
      <c r="K2" s="8" t="s">
        <v>3</v>
      </c>
      <c r="L2" s="9">
        <f>$H$2/$I$2</f>
        <v>52</v>
      </c>
      <c r="M2" s="7" t="s">
        <v>6</v>
      </c>
    </row>
    <row r="3" spans="1:13" x14ac:dyDescent="0.25">
      <c r="E3" s="10"/>
      <c r="H3" s="11"/>
      <c r="I3" s="11"/>
    </row>
    <row r="4" spans="1:13" x14ac:dyDescent="0.25">
      <c r="E4" s="6" t="s">
        <v>9</v>
      </c>
      <c r="F4" s="7">
        <v>0.72819999999999996</v>
      </c>
      <c r="H4" s="11"/>
      <c r="I4" s="11"/>
      <c r="K4" s="12" t="s">
        <v>3</v>
      </c>
      <c r="L4" s="7">
        <f>($L$2*0.3048)/60</f>
        <v>0.26416000000000001</v>
      </c>
    </row>
    <row r="5" spans="1:13" x14ac:dyDescent="0.25">
      <c r="E5" s="6" t="s">
        <v>10</v>
      </c>
      <c r="F5" s="7">
        <v>2.588E-2</v>
      </c>
      <c r="H5" s="1" t="s">
        <v>13</v>
      </c>
      <c r="I5" s="1" t="s">
        <v>7</v>
      </c>
    </row>
    <row r="6" spans="1:13" x14ac:dyDescent="0.25">
      <c r="H6" s="1">
        <f>22*11</f>
        <v>242</v>
      </c>
      <c r="I6" s="1">
        <v>22</v>
      </c>
      <c r="K6" s="2"/>
      <c r="L6" s="13"/>
      <c r="M6" s="2"/>
    </row>
    <row r="9" spans="1:13" x14ac:dyDescent="0.25">
      <c r="A9" s="6" t="s">
        <v>8</v>
      </c>
      <c r="B9" s="7">
        <f>((0.037*(F2^(0.8)))-871)*((F4)^(1/3))</f>
        <v>146.82656150494475</v>
      </c>
      <c r="K9" s="3" t="s">
        <v>15</v>
      </c>
      <c r="L9" s="14" t="s">
        <v>16</v>
      </c>
      <c r="M9" s="14"/>
    </row>
    <row r="10" spans="1:13" x14ac:dyDescent="0.25">
      <c r="A10" s="6" t="s">
        <v>11</v>
      </c>
      <c r="B10" s="7">
        <f>(B9*F5)/I6</f>
        <v>0.17272142780672592</v>
      </c>
    </row>
    <row r="11" spans="1:13" x14ac:dyDescent="0.25">
      <c r="A11" s="6" t="s">
        <v>12</v>
      </c>
      <c r="B11" s="7">
        <f>I6/(B10*H6)</f>
        <v>0.52633360008358399</v>
      </c>
    </row>
  </sheetData>
  <sheetProtection algorithmName="SHA-512" hashValue="jDvEos+V//sVxQcOJP2NPkOuh/lCqPUqrqAGNAm8kaBPlJpWAkyYDuQ5MaHRqLmUlYQa9Ky/jBH5R8kbHH8fCQ==" saltValue="vd4YaoYY9pyQrKvKk14zPQ==" spinCount="100000" sheet="1" objects="1" scenarios="1"/>
  <mergeCells count="1">
    <mergeCell ref="L9:M9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RACHIDNA</dc:creator>
  <cp:lastModifiedBy>Jussef Martinez</cp:lastModifiedBy>
  <dcterms:created xsi:type="dcterms:W3CDTF">2013-10-24T04:17:22Z</dcterms:created>
  <dcterms:modified xsi:type="dcterms:W3CDTF">2015-04-27T21:07:28Z</dcterms:modified>
</cp:coreProperties>
</file>