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uautonomaedu-my.sharepoint.com/personal/sofia_hernandez_uac_edu_co/Documents/UAC/Actualización documental logo/07. Ambiente innovadores de aprendizaje ok/3_Formatos/2_Habitat e Infra/"/>
    </mc:Choice>
  </mc:AlternateContent>
  <xr:revisionPtr revIDLastSave="8" documentId="13_ncr:1_{1CD026E6-ACF5-4F9C-8348-F1961FA09F03}" xr6:coauthVersionLast="47" xr6:coauthVersionMax="47" xr10:uidLastSave="{277E804D-1918-4E98-8910-D580473586F4}"/>
  <bookViews>
    <workbookView xWindow="-120" yWindow="-120" windowWidth="25440" windowHeight="15390" xr2:uid="{00000000-000D-0000-FFFF-FFFF00000000}"/>
  </bookViews>
  <sheets>
    <sheet name="ACTA 01" sheetId="11" r:id="rId1"/>
  </sheets>
  <definedNames>
    <definedName name="_xlnm.Print_Area" localSheetId="0">'ACTA 01'!$A$1:$Q$63</definedName>
    <definedName name="SALARIO">#REF!</definedName>
    <definedName name="Salarios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1" l="1"/>
  <c r="J18" i="11"/>
  <c r="M18" i="11"/>
  <c r="O18" i="11"/>
  <c r="P18" i="11"/>
  <c r="G19" i="11"/>
  <c r="J19" i="11"/>
  <c r="M19" i="11"/>
  <c r="O19" i="11"/>
  <c r="P19" i="11"/>
  <c r="G20" i="11"/>
  <c r="J20" i="11"/>
  <c r="M20" i="11"/>
  <c r="O20" i="11"/>
  <c r="P20" i="11" s="1"/>
  <c r="G22" i="11"/>
  <c r="J22" i="11"/>
  <c r="M22" i="11"/>
  <c r="N21" i="11" s="1"/>
  <c r="O22" i="11"/>
  <c r="P22" i="11" s="1"/>
  <c r="G23" i="11"/>
  <c r="J23" i="11"/>
  <c r="K21" i="11" s="1"/>
  <c r="M23" i="11"/>
  <c r="O23" i="11"/>
  <c r="P23" i="11"/>
  <c r="G24" i="11"/>
  <c r="H21" i="11" s="1"/>
  <c r="J24" i="11"/>
  <c r="M24" i="11"/>
  <c r="O24" i="11"/>
  <c r="P24" i="11"/>
  <c r="G25" i="11"/>
  <c r="J25" i="11"/>
  <c r="M25" i="11"/>
  <c r="O25" i="11"/>
  <c r="P25" i="11" s="1"/>
  <c r="G26" i="11"/>
  <c r="J26" i="11"/>
  <c r="M26" i="11"/>
  <c r="O26" i="11"/>
  <c r="P26" i="11" s="1"/>
  <c r="G27" i="11"/>
  <c r="J27" i="11"/>
  <c r="M27" i="11"/>
  <c r="O27" i="11"/>
  <c r="P27" i="11"/>
  <c r="G28" i="11"/>
  <c r="J28" i="11"/>
  <c r="M28" i="11"/>
  <c r="O28" i="11"/>
  <c r="P28" i="11"/>
  <c r="G29" i="11"/>
  <c r="J29" i="11"/>
  <c r="M29" i="11"/>
  <c r="O29" i="11"/>
  <c r="P29" i="11" s="1"/>
  <c r="G30" i="11"/>
  <c r="J30" i="11"/>
  <c r="M30" i="11"/>
  <c r="O30" i="11"/>
  <c r="P30" i="11" s="1"/>
  <c r="G31" i="11"/>
  <c r="J31" i="11"/>
  <c r="M31" i="11"/>
  <c r="O31" i="11"/>
  <c r="P31" i="11"/>
  <c r="G33" i="11"/>
  <c r="H32" i="11" s="1"/>
  <c r="J33" i="11"/>
  <c r="M33" i="11"/>
  <c r="O33" i="11"/>
  <c r="P33" i="11"/>
  <c r="Q32" i="11" s="1"/>
  <c r="G34" i="11"/>
  <c r="J34" i="11"/>
  <c r="M34" i="11"/>
  <c r="O34" i="11"/>
  <c r="P34" i="11" s="1"/>
  <c r="G36" i="11"/>
  <c r="H35" i="11"/>
  <c r="J36" i="11"/>
  <c r="K35" i="11" s="1"/>
  <c r="M36" i="11"/>
  <c r="N35" i="11"/>
  <c r="O36" i="11"/>
  <c r="P36" i="11" s="1"/>
  <c r="Q35" i="11" s="1"/>
  <c r="G38" i="11"/>
  <c r="H37" i="11"/>
  <c r="J38" i="11"/>
  <c r="K37" i="11" s="1"/>
  <c r="M38" i="11"/>
  <c r="N37" i="11"/>
  <c r="O38" i="11"/>
  <c r="P38" i="11" s="1"/>
  <c r="Q37" i="11" s="1"/>
  <c r="G40" i="11"/>
  <c r="J40" i="11"/>
  <c r="M40" i="11"/>
  <c r="O40" i="11"/>
  <c r="P40" i="11"/>
  <c r="G41" i="11"/>
  <c r="J41" i="11"/>
  <c r="M41" i="11"/>
  <c r="O41" i="11"/>
  <c r="P41" i="11" s="1"/>
  <c r="G42" i="11"/>
  <c r="J42" i="11"/>
  <c r="M42" i="11"/>
  <c r="N39" i="11" s="1"/>
  <c r="O42" i="11"/>
  <c r="P42" i="11" s="1"/>
  <c r="G43" i="11"/>
  <c r="J43" i="11"/>
  <c r="K39" i="11" s="1"/>
  <c r="M43" i="11"/>
  <c r="O43" i="11"/>
  <c r="P43" i="11" s="1"/>
  <c r="G45" i="11"/>
  <c r="H44" i="11" s="1"/>
  <c r="J45" i="11"/>
  <c r="K44" i="11" s="1"/>
  <c r="M45" i="11"/>
  <c r="N44" i="11" s="1"/>
  <c r="O45" i="11"/>
  <c r="P45" i="11" s="1"/>
  <c r="Q44" i="11" s="1"/>
  <c r="G47" i="11"/>
  <c r="H46" i="11"/>
  <c r="J47" i="11"/>
  <c r="K46" i="11"/>
  <c r="M47" i="11"/>
  <c r="N46" i="11"/>
  <c r="O47" i="11"/>
  <c r="P47" i="11"/>
  <c r="Q46" i="11" s="1"/>
  <c r="K32" i="11"/>
  <c r="N17" i="11"/>
  <c r="K17" i="11"/>
  <c r="H39" i="11"/>
  <c r="N32" i="11"/>
  <c r="H17" i="11"/>
  <c r="O15" i="11"/>
  <c r="P15" i="11" s="1"/>
  <c r="O16" i="11"/>
  <c r="P16" i="11"/>
  <c r="O14" i="11"/>
  <c r="M15" i="11"/>
  <c r="M16" i="11"/>
  <c r="N13" i="11" s="1"/>
  <c r="M14" i="11"/>
  <c r="J15" i="11"/>
  <c r="J16" i="11"/>
  <c r="J14" i="11"/>
  <c r="G15" i="11"/>
  <c r="G16" i="11"/>
  <c r="G14" i="11"/>
  <c r="H13" i="11"/>
  <c r="K13" i="11"/>
  <c r="K48" i="11" s="1"/>
  <c r="P14" i="11"/>
  <c r="Q13" i="11" l="1"/>
  <c r="Q48" i="11" s="1"/>
  <c r="K49" i="11"/>
  <c r="K50" i="11"/>
  <c r="K51" i="11"/>
  <c r="K52" i="11" s="1"/>
  <c r="K53" i="11"/>
  <c r="K54" i="11" s="1"/>
  <c r="Q21" i="11"/>
  <c r="Q17" i="11"/>
  <c r="H48" i="11"/>
  <c r="N48" i="11"/>
  <c r="Q39" i="11"/>
  <c r="Q51" i="11" l="1"/>
  <c r="Q52" i="11" s="1"/>
  <c r="Q50" i="11"/>
  <c r="Q49" i="11"/>
  <c r="Q53" i="11" s="1"/>
  <c r="Q54" i="11" s="1"/>
  <c r="H51" i="11"/>
  <c r="H52" i="11" s="1"/>
  <c r="H50" i="11"/>
  <c r="H49" i="11"/>
  <c r="H53" i="11" s="1"/>
  <c r="N51" i="11"/>
  <c r="N52" i="11" s="1"/>
  <c r="N49" i="11"/>
  <c r="N50" i="11"/>
  <c r="N53" i="11"/>
  <c r="N54" i="11" s="1"/>
  <c r="P8" i="11" s="1"/>
  <c r="H54" i="11" l="1"/>
  <c r="P4" i="11"/>
</calcChain>
</file>

<file path=xl/sharedStrings.xml><?xml version="1.0" encoding="utf-8"?>
<sst xmlns="http://schemas.openxmlformats.org/spreadsheetml/2006/main" count="48" uniqueCount="40">
  <si>
    <t>NOMBRE CONTRATISTA</t>
  </si>
  <si>
    <t>TOTAL A PAGAR</t>
  </si>
  <si>
    <t>SUBTOTAL INCLUIDO IVA</t>
  </si>
  <si>
    <t xml:space="preserve">IVA  </t>
  </si>
  <si>
    <t>TOTAL EJECUTADO ======&gt;</t>
  </si>
  <si>
    <t>UND</t>
  </si>
  <si>
    <t>TOTAL CAPITULO</t>
  </si>
  <si>
    <t>TOTAL</t>
  </si>
  <si>
    <t>CANT</t>
  </si>
  <si>
    <t>VALOR TOTAL</t>
  </si>
  <si>
    <t>VALOR UNITARIO</t>
  </si>
  <si>
    <t>DESCRIPCION</t>
  </si>
  <si>
    <t>ITEM</t>
  </si>
  <si>
    <t>CANTIDADES ACUMULADAS</t>
  </si>
  <si>
    <t>ACTA ACUMULADO ANTERIOR</t>
  </si>
  <si>
    <t>CONDICIONAES CONTRACTUALES</t>
  </si>
  <si>
    <t>HASTA</t>
  </si>
  <si>
    <t>FECHA ACTA</t>
  </si>
  <si>
    <t>ACTA No.</t>
  </si>
  <si>
    <t>VALOR ANTICIPO</t>
  </si>
  <si>
    <t>DESDE</t>
  </si>
  <si>
    <t>NIT</t>
  </si>
  <si>
    <t>RAZON SOCIAL</t>
  </si>
  <si>
    <t>VALOR ACTUALIZADO DEL CONTRATO</t>
  </si>
  <si>
    <t>PERIODO</t>
  </si>
  <si>
    <t>C.C.</t>
  </si>
  <si>
    <t>CANTIDADES EJECUTADAS 
PRESENTE ACTA</t>
  </si>
  <si>
    <t>ADMINISTRACION</t>
  </si>
  <si>
    <t xml:space="preserve">IMPREVISTOS </t>
  </si>
  <si>
    <t xml:space="preserve">UTILIDAD </t>
  </si>
  <si>
    <t>VALOR EJECUTADO EN 
ESTA ACTA</t>
  </si>
  <si>
    <t xml:space="preserve">    </t>
  </si>
  <si>
    <t xml:space="preserve">JEFE INFRAESTRUCTURA Y SERVICIOS GENERALES </t>
  </si>
  <si>
    <t xml:space="preserve">DIRECTOR DE PROYECTO, CONTRATISTA </t>
  </si>
  <si>
    <t xml:space="preserve">RESIDENTE DE OBRA, CONTRATISTA </t>
  </si>
  <si>
    <t xml:space="preserve">ARQ. </t>
  </si>
  <si>
    <t xml:space="preserve">SUPERVISOR DEL CONTRATO </t>
  </si>
  <si>
    <t>AP-HI-PR-09-03</t>
  </si>
  <si>
    <t xml:space="preserve">ACTA PARCIAL DE OBRA </t>
  </si>
  <si>
    <t>VERSIÓN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</si>
</sst>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&quot;$&quot;* #,##0_-;\-&quot;$&quot;* #,##0_-;_-&quot;$&quot;* &quot;-&quot;??_-;_-@_-"/>
    <numFmt numFmtId="166" formatCode="_ &quot;$&quot;\ * #,##0.00_ ;_ &quot;$&quot;\ * \-#,##0.00_ ;_ &quot;$&quot;\ * &quot;-&quot;??_ ;_ @_ "/>
    <numFmt numFmtId="167" formatCode="_ &quot;$&quot;\ * #,##0_ ;_ &quot;$&quot;\ * \-#,##0_ ;_ &quot;$&quot;\ * &quot;-&quot;??_ ;_ @_ "/>
    <numFmt numFmtId="168" formatCode="#,##0.00_);\-#,##0.00"/>
    <numFmt numFmtId="169" formatCode="0.0"/>
    <numFmt numFmtId="170" formatCode="[$-F800]dddd\,\ mmmm\ dd\,\ yyyy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14" fillId="0" borderId="0"/>
    <xf numFmtId="9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  <xf numFmtId="0" fontId="14" fillId="0" borderId="0"/>
    <xf numFmtId="42" fontId="14" fillId="0" borderId="0" applyFont="0" applyFill="0" applyBorder="0" applyAlignment="0" applyProtection="0"/>
    <xf numFmtId="0" fontId="15" fillId="0" borderId="0"/>
    <xf numFmtId="0" fontId="15" fillId="0" borderId="0"/>
    <xf numFmtId="42" fontId="13" fillId="0" borderId="0" applyFont="0" applyFill="0" applyBorder="0" applyAlignment="0" applyProtection="0"/>
    <xf numFmtId="0" fontId="13" fillId="0" borderId="0"/>
    <xf numFmtId="0" fontId="12" fillId="0" borderId="0"/>
    <xf numFmtId="42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9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6" fillId="0" borderId="0"/>
    <xf numFmtId="0" fontId="3" fillId="0" borderId="0"/>
    <xf numFmtId="164" fontId="17" fillId="0" borderId="0" applyFont="0" applyFill="0" applyBorder="0" applyAlignment="0" applyProtection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17">
    <xf numFmtId="0" fontId="0" fillId="0" borderId="0" xfId="0"/>
    <xf numFmtId="0" fontId="20" fillId="0" borderId="8" xfId="1" applyFont="1" applyBorder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2" fillId="3" borderId="8" xfId="1" applyFont="1" applyFill="1" applyBorder="1" applyAlignment="1">
      <alignment horizontal="center" vertical="center" wrapText="1"/>
    </xf>
    <xf numFmtId="169" fontId="22" fillId="3" borderId="8" xfId="1" applyNumberFormat="1" applyFont="1" applyFill="1" applyBorder="1" applyAlignment="1">
      <alignment horizontal="center" vertical="center"/>
    </xf>
    <xf numFmtId="169" fontId="22" fillId="3" borderId="9" xfId="1" applyNumberFormat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165" fontId="19" fillId="2" borderId="0" xfId="1" applyNumberFormat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center" vertical="center"/>
    </xf>
    <xf numFmtId="165" fontId="19" fillId="2" borderId="11" xfId="1" applyNumberFormat="1" applyFont="1" applyFill="1" applyBorder="1" applyAlignment="1">
      <alignment horizontal="center" vertical="center"/>
    </xf>
    <xf numFmtId="165" fontId="19" fillId="2" borderId="12" xfId="1" applyNumberFormat="1" applyFont="1" applyFill="1" applyBorder="1" applyAlignment="1">
      <alignment horizontal="center" vertical="center"/>
    </xf>
    <xf numFmtId="0" fontId="19" fillId="2" borderId="12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19" fillId="2" borderId="8" xfId="1" applyFont="1" applyFill="1" applyBorder="1" applyAlignment="1" applyProtection="1">
      <alignment horizontal="center" vertical="center"/>
      <protection locked="0"/>
    </xf>
    <xf numFmtId="0" fontId="21" fillId="3" borderId="13" xfId="5" applyFont="1" applyFill="1" applyBorder="1" applyAlignment="1" applyProtection="1">
      <alignment horizontal="center" vertical="center" wrapText="1"/>
      <protection locked="0"/>
    </xf>
    <xf numFmtId="3" fontId="21" fillId="3" borderId="13" xfId="5" applyNumberFormat="1" applyFont="1" applyFill="1" applyBorder="1" applyAlignment="1" applyProtection="1">
      <alignment horizontal="center" vertical="center" wrapText="1"/>
      <protection locked="0"/>
    </xf>
    <xf numFmtId="0" fontId="19" fillId="3" borderId="13" xfId="1" applyFont="1" applyFill="1" applyBorder="1" applyAlignment="1" applyProtection="1">
      <alignment horizontal="center" vertical="center"/>
      <protection locked="0"/>
    </xf>
    <xf numFmtId="165" fontId="22" fillId="3" borderId="4" xfId="1" applyNumberFormat="1" applyFont="1" applyFill="1" applyBorder="1" applyAlignment="1" applyProtection="1">
      <alignment horizontal="center" vertical="center"/>
      <protection locked="0"/>
    </xf>
    <xf numFmtId="0" fontId="19" fillId="3" borderId="9" xfId="1" applyFont="1" applyFill="1" applyBorder="1" applyAlignment="1" applyProtection="1">
      <alignment horizontal="center" vertical="center"/>
      <protection locked="0"/>
    </xf>
    <xf numFmtId="165" fontId="19" fillId="3" borderId="9" xfId="1" applyNumberFormat="1" applyFont="1" applyFill="1" applyBorder="1" applyAlignment="1" applyProtection="1">
      <alignment horizontal="center" vertical="center"/>
      <protection locked="0"/>
    </xf>
    <xf numFmtId="4" fontId="19" fillId="3" borderId="9" xfId="1" applyNumberFormat="1" applyFont="1" applyFill="1" applyBorder="1" applyAlignment="1" applyProtection="1">
      <alignment horizontal="center" vertical="center"/>
      <protection locked="0"/>
    </xf>
    <xf numFmtId="0" fontId="21" fillId="0" borderId="8" xfId="5" applyFont="1" applyFill="1" applyBorder="1" applyAlignment="1" applyProtection="1">
      <alignment horizontal="center" vertical="center" wrapText="1"/>
      <protection locked="0"/>
    </xf>
    <xf numFmtId="3" fontId="21" fillId="0" borderId="8" xfId="5" applyNumberFormat="1" applyFont="1" applyFill="1" applyBorder="1" applyAlignment="1" applyProtection="1">
      <alignment horizontal="center" vertical="center" wrapText="1"/>
      <protection locked="0"/>
    </xf>
    <xf numFmtId="0" fontId="19" fillId="0" borderId="8" xfId="1" applyFont="1" applyFill="1" applyBorder="1" applyAlignment="1" applyProtection="1">
      <alignment horizontal="center" vertical="center"/>
      <protection locked="0"/>
    </xf>
    <xf numFmtId="165" fontId="19" fillId="0" borderId="8" xfId="4" applyNumberFormat="1" applyFont="1" applyFill="1" applyBorder="1" applyAlignment="1" applyProtection="1">
      <alignment horizontal="center" vertical="center"/>
      <protection locked="0"/>
    </xf>
    <xf numFmtId="165" fontId="22" fillId="0" borderId="8" xfId="1" applyNumberFormat="1" applyFont="1" applyFill="1" applyBorder="1" applyAlignment="1" applyProtection="1">
      <alignment horizontal="center" vertical="center"/>
      <protection locked="0"/>
    </xf>
    <xf numFmtId="0" fontId="19" fillId="0" borderId="9" xfId="1" applyFont="1" applyFill="1" applyBorder="1" applyAlignment="1" applyProtection="1">
      <alignment horizontal="center" vertical="center"/>
      <protection locked="0"/>
    </xf>
    <xf numFmtId="165" fontId="22" fillId="0" borderId="9" xfId="1" applyNumberFormat="1" applyFont="1" applyFill="1" applyBorder="1" applyAlignment="1" applyProtection="1">
      <alignment horizontal="center" vertical="center"/>
      <protection locked="0"/>
    </xf>
    <xf numFmtId="4" fontId="19" fillId="0" borderId="9" xfId="1" applyNumberFormat="1" applyFont="1" applyFill="1" applyBorder="1" applyAlignment="1" applyProtection="1">
      <alignment horizontal="center" vertical="center"/>
      <protection locked="0"/>
    </xf>
    <xf numFmtId="165" fontId="19" fillId="0" borderId="9" xfId="1" applyNumberFormat="1" applyFont="1" applyFill="1" applyBorder="1" applyAlignment="1" applyProtection="1">
      <alignment horizontal="center" vertical="center"/>
      <protection locked="0"/>
    </xf>
    <xf numFmtId="0" fontId="20" fillId="0" borderId="8" xfId="1" applyFont="1" applyBorder="1" applyAlignment="1" applyProtection="1">
      <alignment horizontal="center" vertical="center"/>
      <protection locked="0"/>
    </xf>
    <xf numFmtId="168" fontId="20" fillId="0" borderId="8" xfId="1" applyNumberFormat="1" applyFont="1" applyBorder="1" applyAlignment="1" applyProtection="1">
      <alignment horizontal="center" vertical="center"/>
      <protection locked="0"/>
    </xf>
    <xf numFmtId="42" fontId="20" fillId="0" borderId="8" xfId="7" applyFont="1" applyBorder="1" applyAlignment="1" applyProtection="1">
      <alignment horizontal="center" vertical="center"/>
      <protection locked="0"/>
    </xf>
    <xf numFmtId="165" fontId="19" fillId="2" borderId="8" xfId="4" applyNumberFormat="1" applyFont="1" applyFill="1" applyBorder="1" applyAlignment="1" applyProtection="1">
      <alignment horizontal="center" vertical="center"/>
      <protection locked="0"/>
    </xf>
    <xf numFmtId="4" fontId="19" fillId="2" borderId="8" xfId="1" applyNumberFormat="1" applyFont="1" applyFill="1" applyBorder="1" applyAlignment="1" applyProtection="1">
      <alignment horizontal="center" vertical="center"/>
      <protection locked="0"/>
    </xf>
    <xf numFmtId="4" fontId="15" fillId="0" borderId="8" xfId="5" applyNumberFormat="1" applyFont="1" applyFill="1" applyBorder="1" applyAlignment="1" applyProtection="1">
      <alignment horizontal="center" vertical="center" wrapText="1"/>
      <protection locked="0"/>
    </xf>
    <xf numFmtId="4" fontId="15" fillId="2" borderId="8" xfId="1" applyNumberFormat="1" applyFont="1" applyFill="1" applyBorder="1" applyAlignment="1" applyProtection="1">
      <alignment horizontal="center" vertical="center"/>
      <protection locked="0"/>
    </xf>
    <xf numFmtId="165" fontId="15" fillId="2" borderId="8" xfId="1" applyNumberFormat="1" applyFont="1" applyFill="1" applyBorder="1" applyAlignment="1" applyProtection="1">
      <alignment horizontal="center" vertical="center"/>
      <protection locked="0"/>
    </xf>
    <xf numFmtId="0" fontId="21" fillId="3" borderId="8" xfId="5" applyFont="1" applyFill="1" applyBorder="1" applyAlignment="1" applyProtection="1">
      <alignment horizontal="center" vertical="center" wrapText="1"/>
      <protection locked="0"/>
    </xf>
    <xf numFmtId="3" fontId="21" fillId="3" borderId="8" xfId="5" applyNumberFormat="1" applyFont="1" applyFill="1" applyBorder="1" applyAlignment="1" applyProtection="1">
      <alignment horizontal="center" vertical="center" wrapText="1"/>
      <protection locked="0"/>
    </xf>
    <xf numFmtId="0" fontId="19" fillId="3" borderId="8" xfId="1" applyFont="1" applyFill="1" applyBorder="1" applyAlignment="1" applyProtection="1">
      <alignment horizontal="center" vertical="center"/>
      <protection locked="0"/>
    </xf>
    <xf numFmtId="165" fontId="19" fillId="3" borderId="8" xfId="4" applyNumberFormat="1" applyFont="1" applyFill="1" applyBorder="1" applyAlignment="1" applyProtection="1">
      <alignment horizontal="center" vertical="center"/>
      <protection locked="0"/>
    </xf>
    <xf numFmtId="165" fontId="22" fillId="3" borderId="8" xfId="1" applyNumberFormat="1" applyFont="1" applyFill="1" applyBorder="1" applyAlignment="1" applyProtection="1">
      <alignment horizontal="center" vertical="center"/>
      <protection locked="0"/>
    </xf>
    <xf numFmtId="4" fontId="19" fillId="3" borderId="8" xfId="1" applyNumberFormat="1" applyFont="1" applyFill="1" applyBorder="1" applyAlignment="1" applyProtection="1">
      <alignment horizontal="center" vertical="center"/>
      <protection locked="0"/>
    </xf>
    <xf numFmtId="165" fontId="19" fillId="3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10" xfId="1" applyFont="1" applyBorder="1" applyAlignment="1" applyProtection="1">
      <alignment horizontal="center" vertical="center"/>
      <protection locked="0"/>
    </xf>
    <xf numFmtId="168" fontId="20" fillId="0" borderId="10" xfId="1" applyNumberFormat="1" applyFont="1" applyBorder="1" applyAlignment="1" applyProtection="1">
      <alignment horizontal="center" vertical="center"/>
      <protection locked="0"/>
    </xf>
    <xf numFmtId="42" fontId="20" fillId="0" borderId="10" xfId="7" applyFont="1" applyBorder="1" applyAlignment="1" applyProtection="1">
      <alignment horizontal="center" vertical="center"/>
      <protection locked="0"/>
    </xf>
    <xf numFmtId="165" fontId="19" fillId="2" borderId="10" xfId="4" applyNumberFormat="1" applyFont="1" applyFill="1" applyBorder="1" applyAlignment="1" applyProtection="1">
      <alignment horizontal="center" vertical="center"/>
      <protection locked="0"/>
    </xf>
    <xf numFmtId="0" fontId="19" fillId="2" borderId="10" xfId="1" applyFont="1" applyFill="1" applyBorder="1" applyAlignment="1" applyProtection="1">
      <alignment horizontal="center" vertical="center"/>
      <protection locked="0"/>
    </xf>
    <xf numFmtId="4" fontId="19" fillId="2" borderId="10" xfId="1" applyNumberFormat="1" applyFont="1" applyFill="1" applyBorder="1" applyAlignment="1" applyProtection="1">
      <alignment horizontal="center" vertical="center"/>
      <protection locked="0"/>
    </xf>
    <xf numFmtId="4" fontId="15" fillId="0" borderId="10" xfId="5" applyNumberFormat="1" applyFont="1" applyFill="1" applyBorder="1" applyAlignment="1" applyProtection="1">
      <alignment horizontal="center" vertical="center" wrapText="1"/>
      <protection locked="0"/>
    </xf>
    <xf numFmtId="4" fontId="15" fillId="2" borderId="10" xfId="1" applyNumberFormat="1" applyFont="1" applyFill="1" applyBorder="1" applyAlignment="1" applyProtection="1">
      <alignment horizontal="center" vertical="center"/>
      <protection locked="0"/>
    </xf>
    <xf numFmtId="165" fontId="15" fillId="2" borderId="10" xfId="1" applyNumberFormat="1" applyFont="1" applyFill="1" applyBorder="1" applyAlignment="1" applyProtection="1">
      <alignment horizontal="center" vertical="center"/>
      <protection locked="0"/>
    </xf>
    <xf numFmtId="165" fontId="22" fillId="2" borderId="8" xfId="1" applyNumberFormat="1" applyFont="1" applyFill="1" applyBorder="1" applyAlignment="1" applyProtection="1">
      <alignment horizontal="center" vertical="center"/>
      <protection locked="0"/>
    </xf>
    <xf numFmtId="165" fontId="23" fillId="2" borderId="8" xfId="1" applyNumberFormat="1" applyFont="1" applyFill="1" applyBorder="1" applyAlignment="1" applyProtection="1">
      <alignment horizontal="center" vertical="center"/>
      <protection locked="0"/>
    </xf>
    <xf numFmtId="0" fontId="19" fillId="2" borderId="0" xfId="1" applyFont="1" applyFill="1" applyBorder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0" fontId="22" fillId="2" borderId="0" xfId="1" applyFont="1" applyFill="1" applyAlignment="1" applyProtection="1">
      <alignment horizontal="center" vertical="center"/>
      <protection locked="0"/>
    </xf>
    <xf numFmtId="167" fontId="21" fillId="2" borderId="8" xfId="3" applyNumberFormat="1" applyFont="1" applyFill="1" applyBorder="1" applyAlignment="1" applyProtection="1">
      <alignment horizontal="center" vertical="center"/>
      <protection locked="0"/>
    </xf>
    <xf numFmtId="165" fontId="21" fillId="3" borderId="8" xfId="1" applyNumberFormat="1" applyFont="1" applyFill="1" applyBorder="1" applyAlignment="1" applyProtection="1">
      <alignment horizontal="center" vertical="center"/>
      <protection locked="0"/>
    </xf>
    <xf numFmtId="165" fontId="23" fillId="3" borderId="8" xfId="1" applyNumberFormat="1" applyFont="1" applyFill="1" applyBorder="1" applyAlignment="1" applyProtection="1">
      <alignment horizontal="center" vertical="center"/>
      <protection locked="0"/>
    </xf>
    <xf numFmtId="0" fontId="22" fillId="2" borderId="2" xfId="1" applyFont="1" applyFill="1" applyBorder="1" applyAlignment="1" applyProtection="1">
      <alignment horizontal="center" vertical="center"/>
      <protection locked="0"/>
    </xf>
    <xf numFmtId="9" fontId="22" fillId="2" borderId="0" xfId="35" applyFont="1" applyFill="1" applyAlignment="1" applyProtection="1">
      <alignment horizontal="center" vertical="center"/>
      <protection locked="0"/>
    </xf>
    <xf numFmtId="0" fontId="22" fillId="2" borderId="4" xfId="1" applyFont="1" applyFill="1" applyBorder="1" applyAlignment="1" applyProtection="1">
      <alignment horizontal="center" vertical="center"/>
      <protection locked="0"/>
    </xf>
    <xf numFmtId="0" fontId="22" fillId="2" borderId="5" xfId="1" applyFont="1" applyFill="1" applyBorder="1" applyAlignment="1" applyProtection="1">
      <alignment horizontal="center" vertical="center"/>
      <protection locked="0"/>
    </xf>
    <xf numFmtId="9" fontId="22" fillId="2" borderId="8" xfId="35" applyFont="1" applyFill="1" applyBorder="1" applyAlignment="1" applyProtection="1">
      <alignment horizontal="center" vertical="center"/>
      <protection locked="0"/>
    </xf>
    <xf numFmtId="0" fontId="19" fillId="2" borderId="8" xfId="1" applyFont="1" applyFill="1" applyBorder="1" applyAlignment="1">
      <alignment horizontal="center" vertical="center"/>
    </xf>
    <xf numFmtId="170" fontId="22" fillId="3" borderId="8" xfId="1" applyNumberFormat="1" applyFont="1" applyFill="1" applyBorder="1" applyAlignment="1">
      <alignment horizontal="center" vertical="center" wrapText="1"/>
    </xf>
    <xf numFmtId="165" fontId="22" fillId="2" borderId="8" xfId="1" applyNumberFormat="1" applyFont="1" applyFill="1" applyBorder="1" applyAlignment="1" applyProtection="1">
      <alignment horizontal="center" vertical="center"/>
      <protection locked="0"/>
    </xf>
    <xf numFmtId="0" fontId="22" fillId="2" borderId="8" xfId="1" applyFont="1" applyFill="1" applyBorder="1" applyAlignment="1" applyProtection="1">
      <alignment horizontal="center" vertical="center"/>
      <protection locked="0"/>
    </xf>
    <xf numFmtId="165" fontId="22" fillId="2" borderId="8" xfId="4" applyNumberFormat="1" applyFont="1" applyFill="1" applyBorder="1" applyAlignment="1" applyProtection="1">
      <alignment horizontal="center" vertical="center"/>
      <protection locked="0"/>
    </xf>
    <xf numFmtId="3" fontId="19" fillId="2" borderId="8" xfId="1" applyNumberFormat="1" applyFont="1" applyFill="1" applyBorder="1" applyAlignment="1" applyProtection="1">
      <alignment horizontal="center" vertical="center"/>
      <protection locked="0"/>
    </xf>
    <xf numFmtId="3" fontId="19" fillId="0" borderId="8" xfId="0" applyNumberFormat="1" applyFont="1" applyBorder="1" applyAlignment="1" applyProtection="1">
      <alignment horizontal="center" vertical="center"/>
      <protection locked="0"/>
    </xf>
    <xf numFmtId="0" fontId="22" fillId="3" borderId="8" xfId="1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center" vertical="center"/>
    </xf>
    <xf numFmtId="14" fontId="22" fillId="2" borderId="8" xfId="1" applyNumberFormat="1" applyFont="1" applyFill="1" applyBorder="1" applyAlignment="1">
      <alignment horizontal="center" vertical="center"/>
    </xf>
    <xf numFmtId="170" fontId="19" fillId="2" borderId="8" xfId="1" applyNumberFormat="1" applyFont="1" applyFill="1" applyBorder="1" applyAlignment="1" applyProtection="1">
      <alignment horizontal="center" vertical="center"/>
      <protection locked="0"/>
    </xf>
    <xf numFmtId="0" fontId="25" fillId="2" borderId="8" xfId="1" applyFont="1" applyFill="1" applyBorder="1" applyAlignment="1">
      <alignment horizontal="center" vertical="center" wrapText="1"/>
    </xf>
    <xf numFmtId="0" fontId="19" fillId="0" borderId="8" xfId="0" applyFont="1" applyBorder="1" applyAlignment="1" applyProtection="1">
      <alignment horizontal="center" vertical="center"/>
      <protection locked="0"/>
    </xf>
    <xf numFmtId="0" fontId="22" fillId="3" borderId="8" xfId="1" applyFont="1" applyFill="1" applyBorder="1" applyAlignment="1">
      <alignment horizontal="center" vertical="center" wrapText="1"/>
    </xf>
    <xf numFmtId="170" fontId="22" fillId="3" borderId="8" xfId="1" applyNumberFormat="1" applyFont="1" applyFill="1" applyBorder="1" applyAlignment="1">
      <alignment horizontal="center" vertical="center"/>
    </xf>
    <xf numFmtId="0" fontId="21" fillId="3" borderId="6" xfId="5" applyFont="1" applyFill="1" applyBorder="1" applyAlignment="1" applyProtection="1">
      <alignment horizontal="center" vertical="center" wrapText="1"/>
      <protection locked="0"/>
    </xf>
    <xf numFmtId="0" fontId="21" fillId="3" borderId="7" xfId="5" applyFont="1" applyFill="1" applyBorder="1" applyAlignment="1" applyProtection="1">
      <alignment horizontal="center" vertical="center" wrapText="1"/>
      <protection locked="0"/>
    </xf>
    <xf numFmtId="0" fontId="20" fillId="0" borderId="6" xfId="1" applyFont="1" applyBorder="1" applyAlignment="1" applyProtection="1">
      <alignment horizontal="center" vertical="center" wrapText="1"/>
      <protection locked="0"/>
    </xf>
    <xf numFmtId="0" fontId="20" fillId="0" borderId="7" xfId="1" applyFont="1" applyBorder="1" applyAlignment="1" applyProtection="1">
      <alignment horizontal="center" vertical="center" wrapText="1"/>
      <protection locked="0"/>
    </xf>
    <xf numFmtId="0" fontId="20" fillId="0" borderId="2" xfId="1" applyFont="1" applyBorder="1" applyAlignment="1" applyProtection="1">
      <alignment horizontal="center" vertical="center" wrapText="1"/>
      <protection locked="0"/>
    </xf>
    <xf numFmtId="0" fontId="20" fillId="0" borderId="11" xfId="1" applyFont="1" applyBorder="1" applyAlignment="1" applyProtection="1">
      <alignment horizontal="center" vertical="center" wrapText="1"/>
      <protection locked="0"/>
    </xf>
    <xf numFmtId="0" fontId="26" fillId="3" borderId="8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22" fillId="3" borderId="8" xfId="1" applyFont="1" applyFill="1" applyBorder="1" applyAlignment="1" applyProtection="1">
      <alignment horizontal="center" vertical="center"/>
      <protection locked="0"/>
    </xf>
    <xf numFmtId="0" fontId="24" fillId="3" borderId="8" xfId="1" applyFont="1" applyFill="1" applyBorder="1" applyAlignment="1" applyProtection="1">
      <alignment horizontal="center" vertical="center"/>
      <protection locked="0"/>
    </xf>
    <xf numFmtId="0" fontId="15" fillId="3" borderId="8" xfId="1" applyFont="1" applyFill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>
      <alignment horizontal="center" vertical="center"/>
    </xf>
    <xf numFmtId="0" fontId="22" fillId="3" borderId="3" xfId="1" applyFont="1" applyFill="1" applyBorder="1" applyAlignment="1" applyProtection="1">
      <alignment horizontal="center" vertical="center"/>
      <protection locked="0"/>
    </xf>
    <xf numFmtId="0" fontId="19" fillId="2" borderId="8" xfId="1" applyFont="1" applyFill="1" applyBorder="1" applyAlignment="1" applyProtection="1">
      <alignment horizontal="center" vertical="center"/>
      <protection locked="0"/>
    </xf>
    <xf numFmtId="0" fontId="21" fillId="3" borderId="12" xfId="5" applyFont="1" applyFill="1" applyBorder="1" applyAlignment="1" applyProtection="1">
      <alignment horizontal="center" vertical="center" wrapText="1"/>
      <protection locked="0"/>
    </xf>
    <xf numFmtId="0" fontId="21" fillId="3" borderId="13" xfId="5" applyFont="1" applyFill="1" applyBorder="1" applyAlignment="1" applyProtection="1">
      <alignment horizontal="center" vertical="center" wrapText="1"/>
      <protection locked="0"/>
    </xf>
    <xf numFmtId="165" fontId="22" fillId="3" borderId="8" xfId="1" applyNumberFormat="1" applyFont="1" applyFill="1" applyBorder="1" applyAlignment="1">
      <alignment horizontal="center" vertical="center"/>
    </xf>
    <xf numFmtId="0" fontId="20" fillId="0" borderId="8" xfId="1" applyFont="1" applyBorder="1" applyAlignment="1" applyProtection="1">
      <alignment horizontal="center" vertical="center" wrapText="1"/>
      <protection locked="0"/>
    </xf>
    <xf numFmtId="0" fontId="26" fillId="3" borderId="8" xfId="1" applyFont="1" applyFill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/>
    </xf>
    <xf numFmtId="9" fontId="19" fillId="2" borderId="8" xfId="2" applyFont="1" applyFill="1" applyBorder="1" applyAlignment="1" applyProtection="1">
      <alignment horizontal="center" vertical="center"/>
      <protection locked="0"/>
    </xf>
    <xf numFmtId="0" fontId="19" fillId="3" borderId="8" xfId="1" applyFont="1" applyFill="1" applyBorder="1" applyAlignment="1" applyProtection="1">
      <alignment horizontal="center" vertical="center"/>
      <protection locked="0"/>
    </xf>
    <xf numFmtId="0" fontId="19" fillId="2" borderId="3" xfId="1" applyFont="1" applyFill="1" applyBorder="1" applyAlignment="1">
      <alignment horizontal="center" vertical="center"/>
    </xf>
    <xf numFmtId="0" fontId="23" fillId="3" borderId="8" xfId="1" applyFont="1" applyFill="1" applyBorder="1" applyAlignment="1" applyProtection="1">
      <alignment horizontal="center" vertical="center"/>
      <protection locked="0"/>
    </xf>
    <xf numFmtId="0" fontId="21" fillId="0" borderId="8" xfId="5" applyFont="1" applyFill="1" applyBorder="1" applyAlignment="1" applyProtection="1">
      <alignment horizontal="center" vertical="center" wrapText="1"/>
      <protection locked="0"/>
    </xf>
  </cellXfs>
  <cellStyles count="36">
    <cellStyle name="Millares [0] 2" xfId="14" xr:uid="{00000000-0005-0000-0000-000001000000}"/>
    <cellStyle name="Millares [0] 3" xfId="27" xr:uid="{00000000-0005-0000-0000-000002000000}"/>
    <cellStyle name="Millares 3" xfId="26" xr:uid="{00000000-0005-0000-0000-000003000000}"/>
    <cellStyle name="Moneda [0] 2" xfId="7" xr:uid="{00000000-0005-0000-0000-000005000000}"/>
    <cellStyle name="Moneda [0] 2 2" xfId="10" xr:uid="{00000000-0005-0000-0000-000006000000}"/>
    <cellStyle name="Moneda [0] 2 2 2" xfId="13" xr:uid="{00000000-0005-0000-0000-000007000000}"/>
    <cellStyle name="Moneda [0] 2 2 2 10" xfId="30" xr:uid="{00000000-0005-0000-0000-000008000000}"/>
    <cellStyle name="Moneda [0] 2 2 2 11" xfId="31" xr:uid="{00000000-0005-0000-0000-000009000000}"/>
    <cellStyle name="Moneda [0] 2 2 2 12" xfId="34" xr:uid="{00000000-0005-0000-0000-00000A000000}"/>
    <cellStyle name="Moneda [0] 2 2 2 2" xfId="15" xr:uid="{00000000-0005-0000-0000-00000B000000}"/>
    <cellStyle name="Moneda [0] 2 2 2 3" xfId="17" xr:uid="{00000000-0005-0000-0000-00000C000000}"/>
    <cellStyle name="Moneda [0] 2 2 2 4" xfId="18" xr:uid="{00000000-0005-0000-0000-00000D000000}"/>
    <cellStyle name="Moneda [0] 2 2 2 5" xfId="19" xr:uid="{00000000-0005-0000-0000-00000E000000}"/>
    <cellStyle name="Moneda [0] 2 2 2 6" xfId="20" xr:uid="{00000000-0005-0000-0000-00000F000000}"/>
    <cellStyle name="Moneda [0] 2 2 2 7" xfId="21" xr:uid="{00000000-0005-0000-0000-000010000000}"/>
    <cellStyle name="Moneda [0] 2 2 2 8" xfId="22" xr:uid="{00000000-0005-0000-0000-000011000000}"/>
    <cellStyle name="Moneda [0] 2 2 2 9" xfId="23" xr:uid="{00000000-0005-0000-0000-000012000000}"/>
    <cellStyle name="Moneda [0] 2 2 3" xfId="16" xr:uid="{00000000-0005-0000-0000-000013000000}"/>
    <cellStyle name="Moneda [0] 3" xfId="28" xr:uid="{00000000-0005-0000-0000-000014000000}"/>
    <cellStyle name="Moneda [0] 4" xfId="32" xr:uid="{00000000-0005-0000-0000-000015000000}"/>
    <cellStyle name="Moneda 2" xfId="4" xr:uid="{00000000-0005-0000-0000-000016000000}"/>
    <cellStyle name="Moneda 3" xfId="3" xr:uid="{00000000-0005-0000-0000-000017000000}"/>
    <cellStyle name="Normal" xfId="0" builtinId="0"/>
    <cellStyle name="Normal 10" xfId="9" xr:uid="{00000000-0005-0000-0000-000019000000}"/>
    <cellStyle name="Normal 2" xfId="1" xr:uid="{00000000-0005-0000-0000-00001A000000}"/>
    <cellStyle name="Normal 2 2" xfId="8" xr:uid="{00000000-0005-0000-0000-00001B000000}"/>
    <cellStyle name="Normal 3" xfId="6" xr:uid="{00000000-0005-0000-0000-00001C000000}"/>
    <cellStyle name="Normal 3 2" xfId="11" xr:uid="{00000000-0005-0000-0000-00001D000000}"/>
    <cellStyle name="Normal 3 2 2" xfId="12" xr:uid="{00000000-0005-0000-0000-00001E000000}"/>
    <cellStyle name="Normal 4" xfId="5" xr:uid="{00000000-0005-0000-0000-00001F000000}"/>
    <cellStyle name="Normal 5" xfId="25" xr:uid="{00000000-0005-0000-0000-000020000000}"/>
    <cellStyle name="Normal 6" xfId="24" xr:uid="{00000000-0005-0000-0000-000021000000}"/>
    <cellStyle name="Porcentaje" xfId="35" builtinId="5"/>
    <cellStyle name="Porcentaje 2" xfId="2" xr:uid="{00000000-0005-0000-0000-000023000000}"/>
    <cellStyle name="Porcentaje 3" xfId="29" xr:uid="{00000000-0005-0000-0000-000024000000}"/>
    <cellStyle name="Porcentaje 4" xfId="33" xr:uid="{00000000-0005-0000-0000-000025000000}"/>
  </cellStyles>
  <dxfs count="3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EF3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0</xdr:row>
      <xdr:rowOff>44825</xdr:rowOff>
    </xdr:from>
    <xdr:to>
      <xdr:col>1</xdr:col>
      <xdr:colOff>921124</xdr:colOff>
      <xdr:row>2</xdr:row>
      <xdr:rowOff>406215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65C7096B-E914-45EB-AC10-9C7CB52C7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44825"/>
          <a:ext cx="106680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Q74"/>
  <sheetViews>
    <sheetView showGridLines="0" tabSelected="1" zoomScale="85" zoomScaleNormal="85" zoomScaleSheetLayoutView="85" workbookViewId="0">
      <selection activeCell="C1" sqref="C1:O3"/>
    </sheetView>
  </sheetViews>
  <sheetFormatPr baseColWidth="10" defaultColWidth="11.42578125" defaultRowHeight="12.75" x14ac:dyDescent="0.2"/>
  <cols>
    <col min="1" max="1" width="5.42578125" style="2" customWidth="1"/>
    <col min="2" max="2" width="17.140625" style="2" customWidth="1"/>
    <col min="3" max="3" width="21.42578125" style="2" customWidth="1"/>
    <col min="4" max="4" width="5.140625" style="2" customWidth="1"/>
    <col min="5" max="5" width="6.28515625" style="2" customWidth="1"/>
    <col min="6" max="6" width="16.42578125" style="2" bestFit="1" customWidth="1"/>
    <col min="7" max="7" width="14.7109375" style="2" customWidth="1"/>
    <col min="8" max="8" width="18" style="2" customWidth="1"/>
    <col min="9" max="9" width="6.7109375" style="2" customWidth="1"/>
    <col min="10" max="10" width="13.42578125" style="2" customWidth="1"/>
    <col min="11" max="11" width="13.85546875" style="2" customWidth="1"/>
    <col min="12" max="12" width="7.28515625" style="2" customWidth="1"/>
    <col min="13" max="13" width="12.140625" style="2" customWidth="1"/>
    <col min="14" max="14" width="13.140625" style="2" customWidth="1"/>
    <col min="15" max="15" width="8" style="2" customWidth="1"/>
    <col min="16" max="16" width="14.7109375" style="2" customWidth="1"/>
    <col min="17" max="17" width="11.5703125" style="2" customWidth="1"/>
    <col min="18" max="18" width="1" style="20" customWidth="1"/>
    <col min="19" max="16384" width="11.42578125" style="20"/>
  </cols>
  <sheetData>
    <row r="1" spans="1:17" ht="32.25" customHeight="1" x14ac:dyDescent="0.2">
      <c r="A1" s="75"/>
      <c r="B1" s="75"/>
      <c r="C1" s="86" t="s">
        <v>38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3" t="s">
        <v>37</v>
      </c>
      <c r="Q1" s="83"/>
    </row>
    <row r="2" spans="1:17" ht="32.25" customHeight="1" x14ac:dyDescent="0.2">
      <c r="A2" s="75"/>
      <c r="B2" s="7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3" t="s">
        <v>39</v>
      </c>
      <c r="Q2" s="83"/>
    </row>
    <row r="3" spans="1:17" ht="32.25" customHeight="1" x14ac:dyDescent="0.2">
      <c r="A3" s="75"/>
      <c r="B3" s="75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4">
        <v>43882</v>
      </c>
      <c r="Q3" s="83"/>
    </row>
    <row r="4" spans="1:17" ht="15.75" customHeight="1" x14ac:dyDescent="0.2">
      <c r="A4" s="82" t="s">
        <v>0</v>
      </c>
      <c r="B4" s="82"/>
      <c r="C4" s="87"/>
      <c r="D4" s="87"/>
      <c r="E4" s="87"/>
      <c r="F4" s="82" t="s">
        <v>25</v>
      </c>
      <c r="G4" s="81"/>
      <c r="H4" s="81"/>
      <c r="I4" s="81"/>
      <c r="J4" s="82" t="s">
        <v>24</v>
      </c>
      <c r="K4" s="82"/>
      <c r="L4" s="82"/>
      <c r="M4" s="82"/>
      <c r="N4" s="88" t="s">
        <v>23</v>
      </c>
      <c r="O4" s="88"/>
      <c r="P4" s="77">
        <f>+H53</f>
        <v>0</v>
      </c>
      <c r="Q4" s="78"/>
    </row>
    <row r="5" spans="1:17" ht="15.75" customHeight="1" x14ac:dyDescent="0.2">
      <c r="A5" s="82"/>
      <c r="B5" s="82"/>
      <c r="C5" s="87"/>
      <c r="D5" s="87"/>
      <c r="E5" s="87"/>
      <c r="F5" s="82"/>
      <c r="G5" s="81"/>
      <c r="H5" s="81"/>
      <c r="I5" s="81"/>
      <c r="J5" s="82"/>
      <c r="K5" s="82"/>
      <c r="L5" s="82"/>
      <c r="M5" s="82"/>
      <c r="N5" s="88"/>
      <c r="O5" s="88"/>
      <c r="P5" s="78"/>
      <c r="Q5" s="78"/>
    </row>
    <row r="6" spans="1:17" ht="15.75" customHeight="1" x14ac:dyDescent="0.2">
      <c r="A6" s="82" t="s">
        <v>22</v>
      </c>
      <c r="B6" s="82"/>
      <c r="C6" s="105"/>
      <c r="D6" s="105"/>
      <c r="E6" s="105"/>
      <c r="F6" s="82" t="s">
        <v>21</v>
      </c>
      <c r="G6" s="80"/>
      <c r="H6" s="80"/>
      <c r="I6" s="80"/>
      <c r="J6" s="108" t="s">
        <v>20</v>
      </c>
      <c r="K6" s="85"/>
      <c r="L6" s="85"/>
      <c r="M6" s="85"/>
      <c r="N6" s="89" t="s">
        <v>19</v>
      </c>
      <c r="O6" s="89"/>
      <c r="P6" s="79">
        <v>0</v>
      </c>
      <c r="Q6" s="79"/>
    </row>
    <row r="7" spans="1:17" ht="15.75" customHeight="1" x14ac:dyDescent="0.2">
      <c r="A7" s="82"/>
      <c r="B7" s="82"/>
      <c r="C7" s="105"/>
      <c r="D7" s="105"/>
      <c r="E7" s="105"/>
      <c r="F7" s="82"/>
      <c r="G7" s="80"/>
      <c r="H7" s="80"/>
      <c r="I7" s="80"/>
      <c r="J7" s="108"/>
      <c r="K7" s="85"/>
      <c r="L7" s="85"/>
      <c r="M7" s="85"/>
      <c r="N7" s="89"/>
      <c r="O7" s="89"/>
      <c r="P7" s="79"/>
      <c r="Q7" s="79"/>
    </row>
    <row r="8" spans="1:17" ht="15.75" customHeight="1" x14ac:dyDescent="0.2">
      <c r="A8" s="82" t="s">
        <v>18</v>
      </c>
      <c r="B8" s="82"/>
      <c r="C8" s="105"/>
      <c r="D8" s="105"/>
      <c r="E8" s="105"/>
      <c r="F8" s="82" t="s">
        <v>17</v>
      </c>
      <c r="G8" s="85"/>
      <c r="H8" s="85"/>
      <c r="I8" s="85"/>
      <c r="J8" s="82" t="s">
        <v>16</v>
      </c>
      <c r="K8" s="85"/>
      <c r="L8" s="85"/>
      <c r="M8" s="85"/>
      <c r="N8" s="76" t="s">
        <v>30</v>
      </c>
      <c r="O8" s="76"/>
      <c r="P8" s="79">
        <f>+N54</f>
        <v>0</v>
      </c>
      <c r="Q8" s="79"/>
    </row>
    <row r="9" spans="1:17" ht="16.5" customHeight="1" x14ac:dyDescent="0.2">
      <c r="A9" s="82"/>
      <c r="B9" s="82"/>
      <c r="C9" s="105"/>
      <c r="D9" s="105"/>
      <c r="E9" s="105"/>
      <c r="F9" s="82"/>
      <c r="G9" s="85"/>
      <c r="H9" s="85"/>
      <c r="I9" s="85"/>
      <c r="J9" s="82"/>
      <c r="K9" s="85"/>
      <c r="L9" s="85"/>
      <c r="M9" s="85"/>
      <c r="N9" s="76"/>
      <c r="O9" s="76"/>
      <c r="P9" s="79"/>
      <c r="Q9" s="79"/>
    </row>
    <row r="10" spans="1:17" ht="32.25" customHeight="1" x14ac:dyDescent="0.2">
      <c r="A10" s="110" t="s">
        <v>15</v>
      </c>
      <c r="B10" s="110"/>
      <c r="C10" s="110"/>
      <c r="D10" s="110"/>
      <c r="E10" s="110"/>
      <c r="F10" s="110"/>
      <c r="G10" s="110"/>
      <c r="H10" s="110"/>
      <c r="I10" s="96" t="s">
        <v>14</v>
      </c>
      <c r="J10" s="96"/>
      <c r="K10" s="96"/>
      <c r="L10" s="96" t="s">
        <v>26</v>
      </c>
      <c r="M10" s="96"/>
      <c r="N10" s="96"/>
      <c r="O10" s="96" t="s">
        <v>13</v>
      </c>
      <c r="P10" s="96"/>
      <c r="Q10" s="96"/>
    </row>
    <row r="11" spans="1:17" ht="33.75" customHeight="1" x14ac:dyDescent="0.2">
      <c r="A11" s="7" t="s">
        <v>12</v>
      </c>
      <c r="B11" s="88" t="s">
        <v>11</v>
      </c>
      <c r="C11" s="88"/>
      <c r="D11" s="7" t="s">
        <v>5</v>
      </c>
      <c r="E11" s="7" t="s">
        <v>8</v>
      </c>
      <c r="F11" s="7" t="s">
        <v>10</v>
      </c>
      <c r="G11" s="7" t="s">
        <v>9</v>
      </c>
      <c r="H11" s="7" t="s">
        <v>6</v>
      </c>
      <c r="I11" s="7" t="s">
        <v>8</v>
      </c>
      <c r="J11" s="7" t="s">
        <v>7</v>
      </c>
      <c r="K11" s="7" t="s">
        <v>6</v>
      </c>
      <c r="L11" s="7" t="s">
        <v>8</v>
      </c>
      <c r="M11" s="7" t="s">
        <v>7</v>
      </c>
      <c r="N11" s="7" t="s">
        <v>6</v>
      </c>
      <c r="O11" s="7" t="s">
        <v>8</v>
      </c>
      <c r="P11" s="7" t="s">
        <v>7</v>
      </c>
      <c r="Q11" s="7" t="s">
        <v>6</v>
      </c>
    </row>
    <row r="12" spans="1:17" ht="24.75" customHeight="1" x14ac:dyDescent="0.2">
      <c r="A12" s="9">
        <v>1</v>
      </c>
      <c r="B12" s="106"/>
      <c r="C12" s="107"/>
      <c r="D12" s="22"/>
      <c r="E12" s="23"/>
      <c r="F12" s="24"/>
      <c r="G12" s="24"/>
      <c r="H12" s="25"/>
      <c r="I12" s="26"/>
      <c r="J12" s="26"/>
      <c r="K12" s="27"/>
      <c r="L12" s="26"/>
      <c r="M12" s="26"/>
      <c r="N12" s="27"/>
      <c r="O12" s="28"/>
      <c r="P12" s="27"/>
      <c r="Q12" s="27"/>
    </row>
    <row r="13" spans="1:17" ht="23.25" customHeight="1" x14ac:dyDescent="0.2">
      <c r="A13" s="6">
        <v>1.1000000000000001</v>
      </c>
      <c r="B13" s="116"/>
      <c r="C13" s="116"/>
      <c r="D13" s="29"/>
      <c r="E13" s="30"/>
      <c r="F13" s="31"/>
      <c r="G13" s="32"/>
      <c r="H13" s="33">
        <f>SUM(G14:G16)</f>
        <v>0</v>
      </c>
      <c r="I13" s="34"/>
      <c r="J13" s="34"/>
      <c r="K13" s="35">
        <f>SUM(J14:J16)</f>
        <v>0</v>
      </c>
      <c r="L13" s="34"/>
      <c r="M13" s="34"/>
      <c r="N13" s="35">
        <f>SUM(M14:M16)</f>
        <v>0</v>
      </c>
      <c r="O13" s="36"/>
      <c r="P13" s="37"/>
      <c r="Q13" s="35">
        <f>SUM(P14:P16)</f>
        <v>0</v>
      </c>
    </row>
    <row r="14" spans="1:17" ht="20.100000000000001" customHeight="1" x14ac:dyDescent="0.2">
      <c r="A14" s="1">
        <v>1.2</v>
      </c>
      <c r="B14" s="109"/>
      <c r="C14" s="109"/>
      <c r="D14" s="38"/>
      <c r="E14" s="39"/>
      <c r="F14" s="40"/>
      <c r="G14" s="41">
        <f>E14*F14</f>
        <v>0</v>
      </c>
      <c r="H14" s="21"/>
      <c r="I14" s="42"/>
      <c r="J14" s="41">
        <f>I14*F14</f>
        <v>0</v>
      </c>
      <c r="K14" s="21"/>
      <c r="L14" s="43"/>
      <c r="M14" s="41">
        <f>L14*F14</f>
        <v>0</v>
      </c>
      <c r="N14" s="21"/>
      <c r="O14" s="44">
        <f>+L14+I14</f>
        <v>0</v>
      </c>
      <c r="P14" s="45">
        <f>O14*F14</f>
        <v>0</v>
      </c>
      <c r="Q14" s="21"/>
    </row>
    <row r="15" spans="1:17" ht="20.100000000000001" customHeight="1" x14ac:dyDescent="0.2">
      <c r="A15" s="1">
        <v>1.3</v>
      </c>
      <c r="B15" s="109"/>
      <c r="C15" s="109"/>
      <c r="D15" s="38"/>
      <c r="E15" s="39"/>
      <c r="F15" s="40"/>
      <c r="G15" s="41">
        <f t="shared" ref="G15:G47" si="0">E15*F15</f>
        <v>0</v>
      </c>
      <c r="H15" s="21"/>
      <c r="I15" s="42"/>
      <c r="J15" s="41">
        <f t="shared" ref="J15:J16" si="1">I15*F15</f>
        <v>0</v>
      </c>
      <c r="K15" s="21"/>
      <c r="L15" s="43"/>
      <c r="M15" s="41">
        <f t="shared" ref="M15:M16" si="2">L15*F15</f>
        <v>0</v>
      </c>
      <c r="N15" s="21"/>
      <c r="O15" s="44">
        <f t="shared" ref="O15:O16" si="3">+L15+I15</f>
        <v>0</v>
      </c>
      <c r="P15" s="45">
        <f t="shared" ref="P15:P16" si="4">O15*F15</f>
        <v>0</v>
      </c>
      <c r="Q15" s="21"/>
    </row>
    <row r="16" spans="1:17" ht="20.100000000000001" customHeight="1" x14ac:dyDescent="0.2">
      <c r="A16" s="1">
        <v>1.4</v>
      </c>
      <c r="B16" s="109"/>
      <c r="C16" s="109"/>
      <c r="D16" s="38"/>
      <c r="E16" s="39"/>
      <c r="F16" s="40"/>
      <c r="G16" s="41">
        <f t="shared" si="0"/>
        <v>0</v>
      </c>
      <c r="H16" s="21"/>
      <c r="I16" s="42"/>
      <c r="J16" s="41">
        <f t="shared" si="1"/>
        <v>0</v>
      </c>
      <c r="K16" s="21"/>
      <c r="L16" s="43"/>
      <c r="M16" s="41">
        <f t="shared" si="2"/>
        <v>0</v>
      </c>
      <c r="N16" s="21"/>
      <c r="O16" s="44">
        <f t="shared" si="3"/>
        <v>0</v>
      </c>
      <c r="P16" s="45">
        <f t="shared" si="4"/>
        <v>0</v>
      </c>
      <c r="Q16" s="21"/>
    </row>
    <row r="17" spans="1:17" ht="23.1" customHeight="1" x14ac:dyDescent="0.2">
      <c r="A17" s="8">
        <v>2</v>
      </c>
      <c r="B17" s="90"/>
      <c r="C17" s="91"/>
      <c r="D17" s="46"/>
      <c r="E17" s="47"/>
      <c r="F17" s="48"/>
      <c r="G17" s="49"/>
      <c r="H17" s="50">
        <f>SUM(G18:G20)</f>
        <v>0</v>
      </c>
      <c r="I17" s="48"/>
      <c r="J17" s="48"/>
      <c r="K17" s="50">
        <f>SUM(J18:J20)</f>
        <v>0</v>
      </c>
      <c r="L17" s="48"/>
      <c r="M17" s="48"/>
      <c r="N17" s="50">
        <f>SUM(M18:M20)</f>
        <v>0</v>
      </c>
      <c r="O17" s="51"/>
      <c r="P17" s="52"/>
      <c r="Q17" s="50">
        <f>SUM(P18:P20)</f>
        <v>0</v>
      </c>
    </row>
    <row r="18" spans="1:17" ht="35.25" customHeight="1" x14ac:dyDescent="0.2">
      <c r="A18" s="1">
        <v>2.1</v>
      </c>
      <c r="B18" s="92"/>
      <c r="C18" s="93"/>
      <c r="D18" s="38"/>
      <c r="E18" s="39"/>
      <c r="F18" s="40"/>
      <c r="G18" s="41">
        <f t="shared" si="0"/>
        <v>0</v>
      </c>
      <c r="H18" s="21"/>
      <c r="I18" s="42"/>
      <c r="J18" s="41">
        <f t="shared" ref="J18:J20" si="5">I18*F18</f>
        <v>0</v>
      </c>
      <c r="K18" s="21"/>
      <c r="L18" s="43"/>
      <c r="M18" s="41">
        <f t="shared" ref="M18:M20" si="6">L18*F18</f>
        <v>0</v>
      </c>
      <c r="N18" s="21"/>
      <c r="O18" s="44">
        <f t="shared" ref="O18:O20" si="7">+L18+I18</f>
        <v>0</v>
      </c>
      <c r="P18" s="45">
        <f t="shared" ref="P18:P20" si="8">O18*F18</f>
        <v>0</v>
      </c>
      <c r="Q18" s="21"/>
    </row>
    <row r="19" spans="1:17" ht="35.25" customHeight="1" x14ac:dyDescent="0.2">
      <c r="A19" s="1">
        <v>2.2000000000000002</v>
      </c>
      <c r="B19" s="92"/>
      <c r="C19" s="93"/>
      <c r="D19" s="38"/>
      <c r="E19" s="39"/>
      <c r="F19" s="40"/>
      <c r="G19" s="41">
        <f t="shared" si="0"/>
        <v>0</v>
      </c>
      <c r="H19" s="21"/>
      <c r="I19" s="42"/>
      <c r="J19" s="41">
        <f t="shared" si="5"/>
        <v>0</v>
      </c>
      <c r="K19" s="21"/>
      <c r="L19" s="43"/>
      <c r="M19" s="41">
        <f t="shared" si="6"/>
        <v>0</v>
      </c>
      <c r="N19" s="21"/>
      <c r="O19" s="44">
        <f t="shared" si="7"/>
        <v>0</v>
      </c>
      <c r="P19" s="45">
        <f t="shared" si="8"/>
        <v>0</v>
      </c>
      <c r="Q19" s="21"/>
    </row>
    <row r="20" spans="1:17" ht="35.25" customHeight="1" x14ac:dyDescent="0.2">
      <c r="A20" s="1">
        <v>2.2999999999999998</v>
      </c>
      <c r="B20" s="92"/>
      <c r="C20" s="93"/>
      <c r="D20" s="38"/>
      <c r="E20" s="39"/>
      <c r="F20" s="40"/>
      <c r="G20" s="41">
        <f t="shared" si="0"/>
        <v>0</v>
      </c>
      <c r="H20" s="21"/>
      <c r="I20" s="42"/>
      <c r="J20" s="41">
        <f t="shared" si="5"/>
        <v>0</v>
      </c>
      <c r="K20" s="21"/>
      <c r="L20" s="43"/>
      <c r="M20" s="41">
        <f t="shared" si="6"/>
        <v>0</v>
      </c>
      <c r="N20" s="21"/>
      <c r="O20" s="44">
        <f t="shared" si="7"/>
        <v>0</v>
      </c>
      <c r="P20" s="45">
        <f t="shared" si="8"/>
        <v>0</v>
      </c>
      <c r="Q20" s="21"/>
    </row>
    <row r="21" spans="1:17" ht="23.25" customHeight="1" x14ac:dyDescent="0.2">
      <c r="A21" s="8">
        <v>3</v>
      </c>
      <c r="B21" s="90"/>
      <c r="C21" s="91"/>
      <c r="D21" s="46"/>
      <c r="E21" s="47"/>
      <c r="F21" s="48"/>
      <c r="G21" s="49"/>
      <c r="H21" s="50">
        <f>SUM(G22:G31)</f>
        <v>0</v>
      </c>
      <c r="I21" s="48"/>
      <c r="J21" s="48"/>
      <c r="K21" s="50">
        <f>SUM(J22:J31)</f>
        <v>0</v>
      </c>
      <c r="L21" s="48"/>
      <c r="M21" s="48"/>
      <c r="N21" s="50">
        <f>SUM(M22:M31)</f>
        <v>0</v>
      </c>
      <c r="O21" s="51"/>
      <c r="P21" s="52"/>
      <c r="Q21" s="50">
        <f>SUM(P22:P31)</f>
        <v>0</v>
      </c>
    </row>
    <row r="22" spans="1:17" ht="35.25" customHeight="1" x14ac:dyDescent="0.2">
      <c r="A22" s="1">
        <v>3.1</v>
      </c>
      <c r="B22" s="92"/>
      <c r="C22" s="93"/>
      <c r="D22" s="38"/>
      <c r="E22" s="39"/>
      <c r="F22" s="40"/>
      <c r="G22" s="41">
        <f t="shared" si="0"/>
        <v>0</v>
      </c>
      <c r="H22" s="21"/>
      <c r="I22" s="42"/>
      <c r="J22" s="41">
        <f t="shared" ref="J22:J31" si="9">I22*F22</f>
        <v>0</v>
      </c>
      <c r="K22" s="21"/>
      <c r="L22" s="43"/>
      <c r="M22" s="41">
        <f t="shared" ref="M22:M31" si="10">L22*F22</f>
        <v>0</v>
      </c>
      <c r="N22" s="21"/>
      <c r="O22" s="44">
        <f t="shared" ref="O22:O31" si="11">+L22+I22</f>
        <v>0</v>
      </c>
      <c r="P22" s="45">
        <f t="shared" ref="P22:P31" si="12">O22*F22</f>
        <v>0</v>
      </c>
      <c r="Q22" s="21"/>
    </row>
    <row r="23" spans="1:17" ht="35.25" customHeight="1" x14ac:dyDescent="0.2">
      <c r="A23" s="1">
        <v>3.2</v>
      </c>
      <c r="B23" s="92"/>
      <c r="C23" s="93"/>
      <c r="D23" s="38"/>
      <c r="E23" s="39"/>
      <c r="F23" s="40"/>
      <c r="G23" s="41">
        <f t="shared" si="0"/>
        <v>0</v>
      </c>
      <c r="H23" s="21"/>
      <c r="I23" s="42"/>
      <c r="J23" s="41">
        <f t="shared" si="9"/>
        <v>0</v>
      </c>
      <c r="K23" s="21"/>
      <c r="L23" s="43"/>
      <c r="M23" s="41">
        <f t="shared" si="10"/>
        <v>0</v>
      </c>
      <c r="N23" s="21"/>
      <c r="O23" s="44">
        <f t="shared" si="11"/>
        <v>0</v>
      </c>
      <c r="P23" s="45">
        <f t="shared" si="12"/>
        <v>0</v>
      </c>
      <c r="Q23" s="21"/>
    </row>
    <row r="24" spans="1:17" ht="20.100000000000001" customHeight="1" x14ac:dyDescent="0.2">
      <c r="A24" s="1">
        <v>3.3</v>
      </c>
      <c r="B24" s="92"/>
      <c r="C24" s="93"/>
      <c r="D24" s="38"/>
      <c r="E24" s="39"/>
      <c r="F24" s="40"/>
      <c r="G24" s="41">
        <f t="shared" si="0"/>
        <v>0</v>
      </c>
      <c r="H24" s="21"/>
      <c r="I24" s="42"/>
      <c r="J24" s="41">
        <f t="shared" si="9"/>
        <v>0</v>
      </c>
      <c r="K24" s="21"/>
      <c r="L24" s="43"/>
      <c r="M24" s="41">
        <f t="shared" si="10"/>
        <v>0</v>
      </c>
      <c r="N24" s="21"/>
      <c r="O24" s="44">
        <f t="shared" si="11"/>
        <v>0</v>
      </c>
      <c r="P24" s="45">
        <f t="shared" si="12"/>
        <v>0</v>
      </c>
      <c r="Q24" s="21"/>
    </row>
    <row r="25" spans="1:17" ht="20.100000000000001" customHeight="1" x14ac:dyDescent="0.2">
      <c r="A25" s="1">
        <v>3.4</v>
      </c>
      <c r="B25" s="92"/>
      <c r="C25" s="93"/>
      <c r="D25" s="38"/>
      <c r="E25" s="39"/>
      <c r="F25" s="40"/>
      <c r="G25" s="41">
        <f t="shared" si="0"/>
        <v>0</v>
      </c>
      <c r="H25" s="21"/>
      <c r="I25" s="42"/>
      <c r="J25" s="41">
        <f t="shared" si="9"/>
        <v>0</v>
      </c>
      <c r="K25" s="21"/>
      <c r="L25" s="43"/>
      <c r="M25" s="41">
        <f t="shared" si="10"/>
        <v>0</v>
      </c>
      <c r="N25" s="21"/>
      <c r="O25" s="44">
        <f t="shared" si="11"/>
        <v>0</v>
      </c>
      <c r="P25" s="45">
        <f t="shared" si="12"/>
        <v>0</v>
      </c>
      <c r="Q25" s="21"/>
    </row>
    <row r="26" spans="1:17" ht="20.100000000000001" customHeight="1" x14ac:dyDescent="0.2">
      <c r="A26" s="1">
        <v>3.5</v>
      </c>
      <c r="B26" s="92"/>
      <c r="C26" s="93"/>
      <c r="D26" s="38"/>
      <c r="E26" s="39"/>
      <c r="F26" s="40"/>
      <c r="G26" s="41">
        <f t="shared" si="0"/>
        <v>0</v>
      </c>
      <c r="H26" s="21"/>
      <c r="I26" s="42"/>
      <c r="J26" s="41">
        <f t="shared" si="9"/>
        <v>0</v>
      </c>
      <c r="K26" s="21"/>
      <c r="L26" s="43"/>
      <c r="M26" s="41">
        <f t="shared" si="10"/>
        <v>0</v>
      </c>
      <c r="N26" s="21"/>
      <c r="O26" s="44">
        <f t="shared" si="11"/>
        <v>0</v>
      </c>
      <c r="P26" s="45">
        <f t="shared" si="12"/>
        <v>0</v>
      </c>
      <c r="Q26" s="21"/>
    </row>
    <row r="27" spans="1:17" ht="20.100000000000001" customHeight="1" x14ac:dyDescent="0.2">
      <c r="A27" s="1">
        <v>3.6</v>
      </c>
      <c r="B27" s="92"/>
      <c r="C27" s="93"/>
      <c r="D27" s="38"/>
      <c r="E27" s="39"/>
      <c r="F27" s="40"/>
      <c r="G27" s="41">
        <f t="shared" si="0"/>
        <v>0</v>
      </c>
      <c r="H27" s="21"/>
      <c r="I27" s="42"/>
      <c r="J27" s="41">
        <f t="shared" si="9"/>
        <v>0</v>
      </c>
      <c r="K27" s="21"/>
      <c r="L27" s="43"/>
      <c r="M27" s="41">
        <f t="shared" si="10"/>
        <v>0</v>
      </c>
      <c r="N27" s="21"/>
      <c r="O27" s="44">
        <f t="shared" si="11"/>
        <v>0</v>
      </c>
      <c r="P27" s="45">
        <f t="shared" si="12"/>
        <v>0</v>
      </c>
      <c r="Q27" s="21"/>
    </row>
    <row r="28" spans="1:17" ht="35.25" customHeight="1" x14ac:dyDescent="0.2">
      <c r="A28" s="1">
        <v>3.7</v>
      </c>
      <c r="B28" s="92"/>
      <c r="C28" s="93"/>
      <c r="D28" s="38"/>
      <c r="E28" s="39"/>
      <c r="F28" s="40"/>
      <c r="G28" s="41">
        <f t="shared" si="0"/>
        <v>0</v>
      </c>
      <c r="H28" s="21"/>
      <c r="I28" s="42"/>
      <c r="J28" s="41">
        <f t="shared" si="9"/>
        <v>0</v>
      </c>
      <c r="K28" s="21"/>
      <c r="L28" s="43"/>
      <c r="M28" s="41">
        <f t="shared" si="10"/>
        <v>0</v>
      </c>
      <c r="N28" s="21"/>
      <c r="O28" s="44">
        <f t="shared" si="11"/>
        <v>0</v>
      </c>
      <c r="P28" s="45">
        <f t="shared" si="12"/>
        <v>0</v>
      </c>
      <c r="Q28" s="21"/>
    </row>
    <row r="29" spans="1:17" ht="20.100000000000001" customHeight="1" x14ac:dyDescent="0.2">
      <c r="A29" s="1">
        <v>3.8</v>
      </c>
      <c r="B29" s="92"/>
      <c r="C29" s="93"/>
      <c r="D29" s="38"/>
      <c r="E29" s="39"/>
      <c r="F29" s="40"/>
      <c r="G29" s="41">
        <f t="shared" si="0"/>
        <v>0</v>
      </c>
      <c r="H29" s="21"/>
      <c r="I29" s="42"/>
      <c r="J29" s="41">
        <f t="shared" si="9"/>
        <v>0</v>
      </c>
      <c r="K29" s="21"/>
      <c r="L29" s="43"/>
      <c r="M29" s="41">
        <f t="shared" si="10"/>
        <v>0</v>
      </c>
      <c r="N29" s="21"/>
      <c r="O29" s="44">
        <f t="shared" si="11"/>
        <v>0</v>
      </c>
      <c r="P29" s="45">
        <f t="shared" si="12"/>
        <v>0</v>
      </c>
      <c r="Q29" s="21"/>
    </row>
    <row r="30" spans="1:17" ht="20.100000000000001" customHeight="1" x14ac:dyDescent="0.2">
      <c r="A30" s="1">
        <v>3.9</v>
      </c>
      <c r="B30" s="92"/>
      <c r="C30" s="93"/>
      <c r="D30" s="38"/>
      <c r="E30" s="39"/>
      <c r="F30" s="40"/>
      <c r="G30" s="41">
        <f t="shared" si="0"/>
        <v>0</v>
      </c>
      <c r="H30" s="21"/>
      <c r="I30" s="42"/>
      <c r="J30" s="41">
        <f t="shared" si="9"/>
        <v>0</v>
      </c>
      <c r="K30" s="21"/>
      <c r="L30" s="43"/>
      <c r="M30" s="41">
        <f t="shared" si="10"/>
        <v>0</v>
      </c>
      <c r="N30" s="21"/>
      <c r="O30" s="44">
        <f t="shared" si="11"/>
        <v>0</v>
      </c>
      <c r="P30" s="45">
        <f t="shared" si="12"/>
        <v>0</v>
      </c>
      <c r="Q30" s="21"/>
    </row>
    <row r="31" spans="1:17" ht="20.100000000000001" customHeight="1" x14ac:dyDescent="0.2">
      <c r="A31" s="1">
        <v>3.1</v>
      </c>
      <c r="B31" s="92"/>
      <c r="C31" s="93"/>
      <c r="D31" s="38"/>
      <c r="E31" s="39"/>
      <c r="F31" s="40"/>
      <c r="G31" s="41">
        <f t="shared" si="0"/>
        <v>0</v>
      </c>
      <c r="H31" s="21"/>
      <c r="I31" s="42"/>
      <c r="J31" s="41">
        <f t="shared" si="9"/>
        <v>0</v>
      </c>
      <c r="K31" s="21"/>
      <c r="L31" s="43"/>
      <c r="M31" s="41">
        <f t="shared" si="10"/>
        <v>0</v>
      </c>
      <c r="N31" s="21"/>
      <c r="O31" s="44">
        <f t="shared" si="11"/>
        <v>0</v>
      </c>
      <c r="P31" s="45">
        <f t="shared" si="12"/>
        <v>0</v>
      </c>
      <c r="Q31" s="21"/>
    </row>
    <row r="32" spans="1:17" ht="23.25" customHeight="1" x14ac:dyDescent="0.2">
      <c r="A32" s="8">
        <v>4</v>
      </c>
      <c r="B32" s="90"/>
      <c r="C32" s="91"/>
      <c r="D32" s="46"/>
      <c r="E32" s="47"/>
      <c r="F32" s="48"/>
      <c r="G32" s="49"/>
      <c r="H32" s="50">
        <f>SUM(G33:G34)</f>
        <v>0</v>
      </c>
      <c r="I32" s="48"/>
      <c r="J32" s="48"/>
      <c r="K32" s="50">
        <f>SUM(J33:J34)</f>
        <v>0</v>
      </c>
      <c r="L32" s="48"/>
      <c r="M32" s="48"/>
      <c r="N32" s="50">
        <f>SUM(M33:M34)</f>
        <v>0</v>
      </c>
      <c r="O32" s="51"/>
      <c r="P32" s="52"/>
      <c r="Q32" s="50">
        <f>SUM(P33:P34)</f>
        <v>0</v>
      </c>
    </row>
    <row r="33" spans="1:17" ht="20.100000000000001" customHeight="1" x14ac:dyDescent="0.2">
      <c r="A33" s="1">
        <v>4.0999999999999996</v>
      </c>
      <c r="B33" s="92"/>
      <c r="C33" s="93"/>
      <c r="D33" s="38"/>
      <c r="E33" s="39"/>
      <c r="F33" s="40"/>
      <c r="G33" s="41">
        <f t="shared" si="0"/>
        <v>0</v>
      </c>
      <c r="H33" s="21"/>
      <c r="I33" s="42"/>
      <c r="J33" s="41">
        <f t="shared" ref="J33:J34" si="13">I33*F33</f>
        <v>0</v>
      </c>
      <c r="K33" s="21"/>
      <c r="L33" s="43"/>
      <c r="M33" s="41">
        <f t="shared" ref="M33:M34" si="14">L33*F33</f>
        <v>0</v>
      </c>
      <c r="N33" s="21"/>
      <c r="O33" s="44">
        <f t="shared" ref="O33:O34" si="15">+L33+I33</f>
        <v>0</v>
      </c>
      <c r="P33" s="45">
        <f t="shared" ref="P33:P34" si="16">O33*F33</f>
        <v>0</v>
      </c>
      <c r="Q33" s="21"/>
    </row>
    <row r="34" spans="1:17" ht="35.25" customHeight="1" x14ac:dyDescent="0.2">
      <c r="A34" s="1">
        <v>4.2</v>
      </c>
      <c r="B34" s="92"/>
      <c r="C34" s="93"/>
      <c r="D34" s="38"/>
      <c r="E34" s="39"/>
      <c r="F34" s="40"/>
      <c r="G34" s="41">
        <f t="shared" si="0"/>
        <v>0</v>
      </c>
      <c r="H34" s="21"/>
      <c r="I34" s="42"/>
      <c r="J34" s="41">
        <f t="shared" si="13"/>
        <v>0</v>
      </c>
      <c r="K34" s="21"/>
      <c r="L34" s="43"/>
      <c r="M34" s="41">
        <f t="shared" si="14"/>
        <v>0</v>
      </c>
      <c r="N34" s="21"/>
      <c r="O34" s="44">
        <f t="shared" si="15"/>
        <v>0</v>
      </c>
      <c r="P34" s="45">
        <f t="shared" si="16"/>
        <v>0</v>
      </c>
      <c r="Q34" s="21"/>
    </row>
    <row r="35" spans="1:17" ht="23.25" customHeight="1" x14ac:dyDescent="0.2">
      <c r="A35" s="8">
        <v>5</v>
      </c>
      <c r="B35" s="90"/>
      <c r="C35" s="91"/>
      <c r="D35" s="46"/>
      <c r="E35" s="47"/>
      <c r="F35" s="48"/>
      <c r="G35" s="49"/>
      <c r="H35" s="50">
        <f>SUM(G36)</f>
        <v>0</v>
      </c>
      <c r="I35" s="48"/>
      <c r="J35" s="48"/>
      <c r="K35" s="50">
        <f>SUM(J36)</f>
        <v>0</v>
      </c>
      <c r="L35" s="48"/>
      <c r="M35" s="48"/>
      <c r="N35" s="50">
        <f>SUM(M36)</f>
        <v>0</v>
      </c>
      <c r="O35" s="51"/>
      <c r="P35" s="52"/>
      <c r="Q35" s="50">
        <f>SUM(P36)</f>
        <v>0</v>
      </c>
    </row>
    <row r="36" spans="1:17" ht="35.25" customHeight="1" x14ac:dyDescent="0.2">
      <c r="A36" s="1">
        <v>5.0999999999999996</v>
      </c>
      <c r="B36" s="92"/>
      <c r="C36" s="93"/>
      <c r="D36" s="38"/>
      <c r="E36" s="39"/>
      <c r="F36" s="40"/>
      <c r="G36" s="41">
        <f t="shared" si="0"/>
        <v>0</v>
      </c>
      <c r="H36" s="21"/>
      <c r="I36" s="42"/>
      <c r="J36" s="41">
        <f>I36*F36</f>
        <v>0</v>
      </c>
      <c r="K36" s="21"/>
      <c r="L36" s="43"/>
      <c r="M36" s="41">
        <f>L36*F36</f>
        <v>0</v>
      </c>
      <c r="N36" s="21"/>
      <c r="O36" s="44">
        <f>+L36+I36</f>
        <v>0</v>
      </c>
      <c r="P36" s="45">
        <f>O36*F36</f>
        <v>0</v>
      </c>
      <c r="Q36" s="21"/>
    </row>
    <row r="37" spans="1:17" ht="23.25" customHeight="1" x14ac:dyDescent="0.2">
      <c r="A37" s="8">
        <v>6</v>
      </c>
      <c r="B37" s="90"/>
      <c r="C37" s="91"/>
      <c r="D37" s="46"/>
      <c r="E37" s="47"/>
      <c r="F37" s="48"/>
      <c r="G37" s="49"/>
      <c r="H37" s="50">
        <f>SUM(G38)</f>
        <v>0</v>
      </c>
      <c r="I37" s="48"/>
      <c r="J37" s="48"/>
      <c r="K37" s="50">
        <f>SUM(J38)</f>
        <v>0</v>
      </c>
      <c r="L37" s="48"/>
      <c r="M37" s="48"/>
      <c r="N37" s="50">
        <f>SUM(M38)</f>
        <v>0</v>
      </c>
      <c r="O37" s="51"/>
      <c r="P37" s="52"/>
      <c r="Q37" s="50">
        <f>SUM(P38)</f>
        <v>0</v>
      </c>
    </row>
    <row r="38" spans="1:17" ht="20.100000000000001" customHeight="1" x14ac:dyDescent="0.2">
      <c r="A38" s="1">
        <v>6.1</v>
      </c>
      <c r="B38" s="92"/>
      <c r="C38" s="93"/>
      <c r="D38" s="38"/>
      <c r="E38" s="39"/>
      <c r="F38" s="40"/>
      <c r="G38" s="41">
        <f t="shared" si="0"/>
        <v>0</v>
      </c>
      <c r="H38" s="21"/>
      <c r="I38" s="42"/>
      <c r="J38" s="41">
        <f>I38*F38</f>
        <v>0</v>
      </c>
      <c r="K38" s="21"/>
      <c r="L38" s="43"/>
      <c r="M38" s="41">
        <f>L38*F38</f>
        <v>0</v>
      </c>
      <c r="N38" s="21"/>
      <c r="O38" s="44">
        <f>+L38+I38</f>
        <v>0</v>
      </c>
      <c r="P38" s="45">
        <f>O38*F38</f>
        <v>0</v>
      </c>
      <c r="Q38" s="21"/>
    </row>
    <row r="39" spans="1:17" ht="23.25" customHeight="1" x14ac:dyDescent="0.2">
      <c r="A39" s="8">
        <v>7</v>
      </c>
      <c r="B39" s="90"/>
      <c r="C39" s="91"/>
      <c r="D39" s="46"/>
      <c r="E39" s="47"/>
      <c r="F39" s="48"/>
      <c r="G39" s="49"/>
      <c r="H39" s="50">
        <f>SUM(G40:G43)</f>
        <v>0</v>
      </c>
      <c r="I39" s="48"/>
      <c r="J39" s="48"/>
      <c r="K39" s="50">
        <f>SUM(J40:J43)</f>
        <v>0</v>
      </c>
      <c r="L39" s="48"/>
      <c r="M39" s="48"/>
      <c r="N39" s="50">
        <f>SUM(M40:M43)</f>
        <v>0</v>
      </c>
      <c r="O39" s="51"/>
      <c r="P39" s="52"/>
      <c r="Q39" s="50">
        <f>SUM(P40:P43)</f>
        <v>0</v>
      </c>
    </row>
    <row r="40" spans="1:17" ht="20.100000000000001" customHeight="1" x14ac:dyDescent="0.2">
      <c r="A40" s="1">
        <v>7.1</v>
      </c>
      <c r="B40" s="92"/>
      <c r="C40" s="93"/>
      <c r="D40" s="38"/>
      <c r="E40" s="39"/>
      <c r="F40" s="40"/>
      <c r="G40" s="41">
        <f t="shared" si="0"/>
        <v>0</v>
      </c>
      <c r="H40" s="21"/>
      <c r="I40" s="42"/>
      <c r="J40" s="41">
        <f t="shared" ref="J40:J43" si="17">I40*F40</f>
        <v>0</v>
      </c>
      <c r="K40" s="21"/>
      <c r="L40" s="43"/>
      <c r="M40" s="41">
        <f t="shared" ref="M40:M43" si="18">L40*F40</f>
        <v>0</v>
      </c>
      <c r="N40" s="21"/>
      <c r="O40" s="44">
        <f t="shared" ref="O40:O43" si="19">+L40+I40</f>
        <v>0</v>
      </c>
      <c r="P40" s="45">
        <f t="shared" ref="P40:P43" si="20">O40*F40</f>
        <v>0</v>
      </c>
      <c r="Q40" s="21"/>
    </row>
    <row r="41" spans="1:17" ht="20.100000000000001" customHeight="1" x14ac:dyDescent="0.2">
      <c r="A41" s="1">
        <v>7.2</v>
      </c>
      <c r="B41" s="92"/>
      <c r="C41" s="93"/>
      <c r="D41" s="38"/>
      <c r="E41" s="39"/>
      <c r="F41" s="40"/>
      <c r="G41" s="41">
        <f t="shared" si="0"/>
        <v>0</v>
      </c>
      <c r="H41" s="21"/>
      <c r="I41" s="42"/>
      <c r="J41" s="41">
        <f t="shared" si="17"/>
        <v>0</v>
      </c>
      <c r="K41" s="21"/>
      <c r="L41" s="43"/>
      <c r="M41" s="41">
        <f t="shared" si="18"/>
        <v>0</v>
      </c>
      <c r="N41" s="21"/>
      <c r="O41" s="44">
        <f t="shared" si="19"/>
        <v>0</v>
      </c>
      <c r="P41" s="45">
        <f t="shared" si="20"/>
        <v>0</v>
      </c>
      <c r="Q41" s="21"/>
    </row>
    <row r="42" spans="1:17" ht="20.100000000000001" customHeight="1" x14ac:dyDescent="0.2">
      <c r="A42" s="1">
        <v>7.3</v>
      </c>
      <c r="B42" s="92"/>
      <c r="C42" s="93"/>
      <c r="D42" s="38"/>
      <c r="E42" s="39"/>
      <c r="F42" s="40"/>
      <c r="G42" s="41">
        <f t="shared" si="0"/>
        <v>0</v>
      </c>
      <c r="H42" s="21"/>
      <c r="I42" s="42"/>
      <c r="J42" s="41">
        <f t="shared" si="17"/>
        <v>0</v>
      </c>
      <c r="K42" s="21"/>
      <c r="L42" s="43"/>
      <c r="M42" s="41">
        <f t="shared" si="18"/>
        <v>0</v>
      </c>
      <c r="N42" s="21"/>
      <c r="O42" s="44">
        <f t="shared" si="19"/>
        <v>0</v>
      </c>
      <c r="P42" s="45">
        <f t="shared" si="20"/>
        <v>0</v>
      </c>
      <c r="Q42" s="21"/>
    </row>
    <row r="43" spans="1:17" ht="20.100000000000001" customHeight="1" x14ac:dyDescent="0.2">
      <c r="A43" s="1">
        <v>7.4</v>
      </c>
      <c r="B43" s="92"/>
      <c r="C43" s="93"/>
      <c r="D43" s="38"/>
      <c r="E43" s="39"/>
      <c r="F43" s="40"/>
      <c r="G43" s="41">
        <f t="shared" si="0"/>
        <v>0</v>
      </c>
      <c r="H43" s="21"/>
      <c r="I43" s="42"/>
      <c r="J43" s="41">
        <f t="shared" si="17"/>
        <v>0</v>
      </c>
      <c r="K43" s="21"/>
      <c r="L43" s="43"/>
      <c r="M43" s="41">
        <f t="shared" si="18"/>
        <v>0</v>
      </c>
      <c r="N43" s="21"/>
      <c r="O43" s="44">
        <f t="shared" si="19"/>
        <v>0</v>
      </c>
      <c r="P43" s="45">
        <f t="shared" si="20"/>
        <v>0</v>
      </c>
      <c r="Q43" s="21"/>
    </row>
    <row r="44" spans="1:17" ht="23.25" customHeight="1" x14ac:dyDescent="0.2">
      <c r="A44" s="8">
        <v>8</v>
      </c>
      <c r="B44" s="90"/>
      <c r="C44" s="91"/>
      <c r="D44" s="46"/>
      <c r="E44" s="47"/>
      <c r="F44" s="48"/>
      <c r="G44" s="49"/>
      <c r="H44" s="50">
        <f>SUM(G45)</f>
        <v>0</v>
      </c>
      <c r="I44" s="48"/>
      <c r="J44" s="48"/>
      <c r="K44" s="50">
        <f>SUM(J45)</f>
        <v>0</v>
      </c>
      <c r="L44" s="48"/>
      <c r="M44" s="48"/>
      <c r="N44" s="50">
        <f>SUM(M45)</f>
        <v>0</v>
      </c>
      <c r="O44" s="51"/>
      <c r="P44" s="52"/>
      <c r="Q44" s="50">
        <f>SUM(P45)</f>
        <v>0</v>
      </c>
    </row>
    <row r="45" spans="1:17" ht="20.100000000000001" customHeight="1" x14ac:dyDescent="0.2">
      <c r="A45" s="1">
        <v>8.1</v>
      </c>
      <c r="B45" s="92"/>
      <c r="C45" s="93"/>
      <c r="D45" s="38"/>
      <c r="E45" s="39"/>
      <c r="F45" s="40"/>
      <c r="G45" s="41">
        <f t="shared" si="0"/>
        <v>0</v>
      </c>
      <c r="H45" s="21"/>
      <c r="I45" s="42"/>
      <c r="J45" s="41">
        <f>I45*F45</f>
        <v>0</v>
      </c>
      <c r="K45" s="21"/>
      <c r="L45" s="43"/>
      <c r="M45" s="41">
        <f>L45*F45</f>
        <v>0</v>
      </c>
      <c r="N45" s="21"/>
      <c r="O45" s="44">
        <f>+L45+I45</f>
        <v>0</v>
      </c>
      <c r="P45" s="45">
        <f>O45*F45</f>
        <v>0</v>
      </c>
      <c r="Q45" s="21"/>
    </row>
    <row r="46" spans="1:17" ht="23.25" customHeight="1" x14ac:dyDescent="0.2">
      <c r="A46" s="8">
        <v>9</v>
      </c>
      <c r="B46" s="90"/>
      <c r="C46" s="91"/>
      <c r="D46" s="46"/>
      <c r="E46" s="47"/>
      <c r="F46" s="48"/>
      <c r="G46" s="49"/>
      <c r="H46" s="50">
        <f>SUM(G47)</f>
        <v>0</v>
      </c>
      <c r="I46" s="48"/>
      <c r="J46" s="48"/>
      <c r="K46" s="50">
        <f>SUM(J47)</f>
        <v>0</v>
      </c>
      <c r="L46" s="48"/>
      <c r="M46" s="48"/>
      <c r="N46" s="50">
        <f>SUM(M47)</f>
        <v>0</v>
      </c>
      <c r="O46" s="51"/>
      <c r="P46" s="52"/>
      <c r="Q46" s="50">
        <f>SUM(P47)</f>
        <v>0</v>
      </c>
    </row>
    <row r="47" spans="1:17" ht="20.100000000000001" customHeight="1" x14ac:dyDescent="0.2">
      <c r="A47" s="5">
        <v>9.1</v>
      </c>
      <c r="B47" s="94"/>
      <c r="C47" s="95"/>
      <c r="D47" s="53"/>
      <c r="E47" s="54"/>
      <c r="F47" s="55"/>
      <c r="G47" s="56">
        <f t="shared" si="0"/>
        <v>0</v>
      </c>
      <c r="H47" s="57"/>
      <c r="I47" s="58"/>
      <c r="J47" s="56">
        <f>I47*F47</f>
        <v>0</v>
      </c>
      <c r="K47" s="57"/>
      <c r="L47" s="59"/>
      <c r="M47" s="56">
        <f>L47*F47</f>
        <v>0</v>
      </c>
      <c r="N47" s="57"/>
      <c r="O47" s="60">
        <f>+L47+I47</f>
        <v>0</v>
      </c>
      <c r="P47" s="61">
        <f>O47*F47</f>
        <v>0</v>
      </c>
      <c r="Q47" s="57"/>
    </row>
    <row r="48" spans="1:17" x14ac:dyDescent="0.2">
      <c r="A48" s="78" t="s">
        <v>4</v>
      </c>
      <c r="B48" s="78"/>
      <c r="C48" s="78"/>
      <c r="D48" s="78"/>
      <c r="E48" s="78"/>
      <c r="F48" s="78"/>
      <c r="G48" s="78"/>
      <c r="H48" s="62">
        <f>SUM(H13:H47)</f>
        <v>0</v>
      </c>
      <c r="I48" s="105"/>
      <c r="J48" s="105"/>
      <c r="K48" s="62">
        <f>SUM(K13:K47)</f>
        <v>0</v>
      </c>
      <c r="L48" s="78"/>
      <c r="M48" s="78"/>
      <c r="N48" s="63">
        <f>SUM(N13:N47)</f>
        <v>0</v>
      </c>
      <c r="O48" s="78"/>
      <c r="P48" s="78"/>
      <c r="Q48" s="62">
        <f>SUM(Q13:Q47)</f>
        <v>0</v>
      </c>
    </row>
    <row r="49" spans="1:17" x14ac:dyDescent="0.2">
      <c r="A49" s="70"/>
      <c r="B49" s="66" t="s">
        <v>27</v>
      </c>
      <c r="C49" s="71">
        <v>0.05</v>
      </c>
      <c r="D49" s="66"/>
      <c r="E49" s="66"/>
      <c r="F49" s="66"/>
      <c r="G49" s="66"/>
      <c r="H49" s="62">
        <f>+H48*$C$49</f>
        <v>0</v>
      </c>
      <c r="I49" s="64"/>
      <c r="J49" s="65"/>
      <c r="K49" s="62">
        <f>+K48*$C$49</f>
        <v>0</v>
      </c>
      <c r="L49" s="66"/>
      <c r="M49" s="66"/>
      <c r="N49" s="62">
        <f>+N48*$C$49</f>
        <v>0</v>
      </c>
      <c r="O49" s="66"/>
      <c r="P49" s="66"/>
      <c r="Q49" s="62">
        <f>+Q48*$C$49</f>
        <v>0</v>
      </c>
    </row>
    <row r="50" spans="1:17" x14ac:dyDescent="0.2">
      <c r="A50" s="72"/>
      <c r="B50" s="66" t="s">
        <v>28</v>
      </c>
      <c r="C50" s="71">
        <v>0.05</v>
      </c>
      <c r="D50" s="66"/>
      <c r="E50" s="66"/>
      <c r="F50" s="66"/>
      <c r="G50" s="66"/>
      <c r="H50" s="62">
        <f>+H48*$C$50</f>
        <v>0</v>
      </c>
      <c r="I50" s="64"/>
      <c r="J50" s="65"/>
      <c r="K50" s="62">
        <f>+K48*$C$50</f>
        <v>0</v>
      </c>
      <c r="L50" s="66"/>
      <c r="M50" s="66"/>
      <c r="N50" s="62">
        <f>+N48*$C$50</f>
        <v>0</v>
      </c>
      <c r="O50" s="66"/>
      <c r="P50" s="66"/>
      <c r="Q50" s="62">
        <f>+Q48*$C$50</f>
        <v>0</v>
      </c>
    </row>
    <row r="51" spans="1:17" x14ac:dyDescent="0.2">
      <c r="A51" s="73"/>
      <c r="B51" s="66" t="s">
        <v>29</v>
      </c>
      <c r="C51" s="71">
        <v>0.05</v>
      </c>
      <c r="D51" s="66"/>
      <c r="E51" s="66"/>
      <c r="F51" s="66"/>
      <c r="G51" s="66"/>
      <c r="H51" s="62">
        <f>+H48*$C$51</f>
        <v>0</v>
      </c>
      <c r="I51" s="64"/>
      <c r="J51" s="65"/>
      <c r="K51" s="62">
        <f>+K48*$C$51</f>
        <v>0</v>
      </c>
      <c r="L51" s="66"/>
      <c r="M51" s="66"/>
      <c r="N51" s="62">
        <f>+N48*$C$51</f>
        <v>0</v>
      </c>
      <c r="O51" s="66"/>
      <c r="P51" s="66"/>
      <c r="Q51" s="62">
        <f>+Q48*$C$51</f>
        <v>0</v>
      </c>
    </row>
    <row r="52" spans="1:17" x14ac:dyDescent="0.2">
      <c r="A52" s="78" t="s">
        <v>3</v>
      </c>
      <c r="B52" s="78"/>
      <c r="C52" s="74">
        <v>0.19</v>
      </c>
      <c r="D52" s="112"/>
      <c r="E52" s="112"/>
      <c r="F52" s="112"/>
      <c r="G52" s="112"/>
      <c r="H52" s="67">
        <f>+H51*C52</f>
        <v>0</v>
      </c>
      <c r="I52" s="78"/>
      <c r="J52" s="78"/>
      <c r="K52" s="67">
        <f>+K51*$C$52</f>
        <v>0</v>
      </c>
      <c r="L52" s="78"/>
      <c r="M52" s="78"/>
      <c r="N52" s="67">
        <f>+N51*$C$52</f>
        <v>0</v>
      </c>
      <c r="O52" s="78"/>
      <c r="P52" s="78"/>
      <c r="Q52" s="67">
        <f>+Q51*$C$52</f>
        <v>0</v>
      </c>
    </row>
    <row r="53" spans="1:17" x14ac:dyDescent="0.2">
      <c r="A53" s="82" t="s">
        <v>2</v>
      </c>
      <c r="B53" s="82"/>
      <c r="C53" s="82"/>
      <c r="D53" s="113"/>
      <c r="E53" s="113"/>
      <c r="F53" s="113"/>
      <c r="G53" s="113"/>
      <c r="H53" s="50">
        <f>SUM(H48:H52)</f>
        <v>0</v>
      </c>
      <c r="I53" s="100"/>
      <c r="J53" s="100"/>
      <c r="K53" s="50">
        <f>SUM(K48:K52)</f>
        <v>0</v>
      </c>
      <c r="L53" s="100"/>
      <c r="M53" s="100"/>
      <c r="N53" s="50">
        <f>SUM(N48:N52)</f>
        <v>0</v>
      </c>
      <c r="O53" s="104"/>
      <c r="P53" s="104"/>
      <c r="Q53" s="50">
        <f>SUM(Q48:Q52)</f>
        <v>0</v>
      </c>
    </row>
    <row r="54" spans="1:17" x14ac:dyDescent="0.2">
      <c r="A54" s="111" t="s">
        <v>1</v>
      </c>
      <c r="B54" s="111"/>
      <c r="C54" s="111"/>
      <c r="D54" s="115"/>
      <c r="E54" s="115"/>
      <c r="F54" s="115"/>
      <c r="G54" s="115"/>
      <c r="H54" s="68">
        <f>+H53</f>
        <v>0</v>
      </c>
      <c r="I54" s="102"/>
      <c r="J54" s="102"/>
      <c r="K54" s="68">
        <f>+K53</f>
        <v>0</v>
      </c>
      <c r="L54" s="101"/>
      <c r="M54" s="101"/>
      <c r="N54" s="69">
        <f>+N53</f>
        <v>0</v>
      </c>
      <c r="O54" s="101"/>
      <c r="P54" s="101"/>
      <c r="Q54" s="68">
        <f>+Q53</f>
        <v>0</v>
      </c>
    </row>
    <row r="55" spans="1:17" x14ac:dyDescent="0.2">
      <c r="A55" s="12"/>
      <c r="B55" s="3"/>
      <c r="C55" s="3"/>
      <c r="D55" s="3"/>
      <c r="E55" s="3"/>
      <c r="F55" s="3"/>
      <c r="G55" s="3"/>
      <c r="H55" s="13"/>
      <c r="I55" s="3"/>
      <c r="J55" s="3"/>
      <c r="K55" s="13"/>
      <c r="L55" s="3"/>
      <c r="M55" s="3"/>
      <c r="N55" s="13"/>
      <c r="O55" s="3"/>
      <c r="P55" s="3"/>
      <c r="Q55" s="16"/>
    </row>
    <row r="56" spans="1:17" x14ac:dyDescent="0.2">
      <c r="A56" s="14"/>
      <c r="B56" s="10"/>
      <c r="C56" s="10"/>
      <c r="D56" s="10"/>
      <c r="E56" s="10"/>
      <c r="F56" s="10"/>
      <c r="G56" s="10"/>
      <c r="H56" s="11"/>
      <c r="I56" s="10"/>
      <c r="J56" s="10"/>
      <c r="K56" s="11"/>
      <c r="L56" s="10"/>
      <c r="M56" s="10"/>
      <c r="N56" s="11"/>
      <c r="O56" s="10"/>
      <c r="P56" s="10"/>
      <c r="Q56" s="17"/>
    </row>
    <row r="57" spans="1:17" x14ac:dyDescent="0.2">
      <c r="A57" s="14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8"/>
    </row>
    <row r="58" spans="1:17" x14ac:dyDescent="0.2">
      <c r="A58" s="14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8"/>
    </row>
    <row r="59" spans="1:17" x14ac:dyDescent="0.2">
      <c r="A59" s="14"/>
      <c r="B59" s="103" t="s">
        <v>31</v>
      </c>
      <c r="C59" s="103"/>
      <c r="D59" s="10"/>
      <c r="E59" s="103"/>
      <c r="F59" s="103"/>
      <c r="G59" s="103"/>
      <c r="H59" s="103"/>
      <c r="I59" s="10"/>
      <c r="J59" s="103"/>
      <c r="K59" s="103"/>
      <c r="L59" s="103"/>
      <c r="M59" s="10"/>
      <c r="N59" s="4"/>
      <c r="O59" s="4"/>
      <c r="P59" s="4"/>
      <c r="Q59" s="18"/>
    </row>
    <row r="60" spans="1:17" x14ac:dyDescent="0.2">
      <c r="A60" s="14"/>
      <c r="B60" s="114"/>
      <c r="C60" s="114"/>
      <c r="D60" s="10"/>
      <c r="E60" s="114" t="s">
        <v>35</v>
      </c>
      <c r="F60" s="114"/>
      <c r="G60" s="114"/>
      <c r="H60" s="114"/>
      <c r="I60" s="10"/>
      <c r="J60" s="98"/>
      <c r="K60" s="98"/>
      <c r="L60" s="98"/>
      <c r="M60" s="10"/>
      <c r="N60" s="99"/>
      <c r="O60" s="99"/>
      <c r="P60" s="99"/>
      <c r="Q60" s="18"/>
    </row>
    <row r="61" spans="1:17" x14ac:dyDescent="0.2">
      <c r="A61" s="14"/>
      <c r="B61" s="97" t="s">
        <v>36</v>
      </c>
      <c r="C61" s="97"/>
      <c r="D61" s="10"/>
      <c r="E61" s="97" t="s">
        <v>32</v>
      </c>
      <c r="F61" s="97"/>
      <c r="G61" s="97"/>
      <c r="H61" s="97"/>
      <c r="I61" s="10"/>
      <c r="J61" s="98" t="s">
        <v>33</v>
      </c>
      <c r="K61" s="98"/>
      <c r="L61" s="98"/>
      <c r="M61" s="10"/>
      <c r="N61" s="97" t="s">
        <v>34</v>
      </c>
      <c r="O61" s="97"/>
      <c r="P61" s="97"/>
      <c r="Q61" s="18"/>
    </row>
    <row r="62" spans="1:17" ht="9" customHeight="1" x14ac:dyDescent="0.2">
      <c r="A62" s="1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9"/>
    </row>
    <row r="63" spans="1:17" ht="5.25" customHeight="1" x14ac:dyDescent="0.2"/>
    <row r="64" spans="1:17" ht="5.25" customHeight="1" x14ac:dyDescent="0.2"/>
    <row r="65" ht="5.25" customHeight="1" x14ac:dyDescent="0.2"/>
    <row r="66" ht="5.25" customHeight="1" x14ac:dyDescent="0.2"/>
    <row r="67" ht="5.25" customHeight="1" x14ac:dyDescent="0.2"/>
    <row r="68" ht="5.25" customHeight="1" x14ac:dyDescent="0.2"/>
    <row r="69" ht="5.25" customHeight="1" x14ac:dyDescent="0.2"/>
    <row r="70" ht="6.95" customHeight="1" x14ac:dyDescent="0.2"/>
    <row r="71" ht="5.25" customHeight="1" x14ac:dyDescent="0.2"/>
    <row r="72" ht="5.25" customHeight="1" x14ac:dyDescent="0.2"/>
    <row r="73" ht="5.25" customHeight="1" x14ac:dyDescent="0.2"/>
    <row r="74" ht="5.25" customHeight="1" x14ac:dyDescent="0.2"/>
  </sheetData>
  <sheetProtection algorithmName="SHA-512" hashValue="+itihNwAm43aeqpDO+Tua0yYp2RkWmQyG8p3dKeQAGOsq7HZStYd9FycRRbNHkBrDcL2NoFcJvFnRspxq9U/6A==" saltValue="GoIc9iAdb+ewHWiA5js3BQ==" spinCount="100000" sheet="1" objects="1" scenarios="1" insertHyperlinks="0"/>
  <mergeCells count="100">
    <mergeCell ref="A6:B7"/>
    <mergeCell ref="C8:E9"/>
    <mergeCell ref="B37:C37"/>
    <mergeCell ref="B24:C24"/>
    <mergeCell ref="B13:C13"/>
    <mergeCell ref="B36:C36"/>
    <mergeCell ref="A8:B9"/>
    <mergeCell ref="B29:C29"/>
    <mergeCell ref="B32:C32"/>
    <mergeCell ref="B31:C31"/>
    <mergeCell ref="B27:C27"/>
    <mergeCell ref="B14:C14"/>
    <mergeCell ref="B28:C28"/>
    <mergeCell ref="B21:C21"/>
    <mergeCell ref="B22:C22"/>
    <mergeCell ref="B61:C61"/>
    <mergeCell ref="E61:H61"/>
    <mergeCell ref="E60:H60"/>
    <mergeCell ref="B43:C43"/>
    <mergeCell ref="B40:C40"/>
    <mergeCell ref="B44:C44"/>
    <mergeCell ref="B60:C60"/>
    <mergeCell ref="A53:C53"/>
    <mergeCell ref="E59:H59"/>
    <mergeCell ref="D54:G54"/>
    <mergeCell ref="B59:C59"/>
    <mergeCell ref="B38:C38"/>
    <mergeCell ref="A54:C54"/>
    <mergeCell ref="D52:G52"/>
    <mergeCell ref="A52:B52"/>
    <mergeCell ref="D53:G53"/>
    <mergeCell ref="B39:C39"/>
    <mergeCell ref="L10:N10"/>
    <mergeCell ref="B15:C15"/>
    <mergeCell ref="B16:C16"/>
    <mergeCell ref="A10:H10"/>
    <mergeCell ref="B18:C18"/>
    <mergeCell ref="B17:C17"/>
    <mergeCell ref="I48:J48"/>
    <mergeCell ref="B12:C12"/>
    <mergeCell ref="B26:C26"/>
    <mergeCell ref="B33:C33"/>
    <mergeCell ref="C6:E7"/>
    <mergeCell ref="A48:C48"/>
    <mergeCell ref="I10:K10"/>
    <mergeCell ref="J8:J9"/>
    <mergeCell ref="J6:J7"/>
    <mergeCell ref="G8:I9"/>
    <mergeCell ref="F6:F7"/>
    <mergeCell ref="F8:F9"/>
    <mergeCell ref="D48:G48"/>
    <mergeCell ref="B20:C20"/>
    <mergeCell ref="B19:C19"/>
    <mergeCell ref="B23:C23"/>
    <mergeCell ref="N61:P61"/>
    <mergeCell ref="J60:L60"/>
    <mergeCell ref="N60:P60"/>
    <mergeCell ref="I53:J53"/>
    <mergeCell ref="I52:J52"/>
    <mergeCell ref="L52:M52"/>
    <mergeCell ref="O54:P54"/>
    <mergeCell ref="L53:M53"/>
    <mergeCell ref="I54:J54"/>
    <mergeCell ref="J59:L59"/>
    <mergeCell ref="L54:M54"/>
    <mergeCell ref="O52:P52"/>
    <mergeCell ref="O53:P53"/>
    <mergeCell ref="J61:L61"/>
    <mergeCell ref="O48:P48"/>
    <mergeCell ref="L48:M48"/>
    <mergeCell ref="B11:C11"/>
    <mergeCell ref="A4:B5"/>
    <mergeCell ref="N4:O5"/>
    <mergeCell ref="N6:O7"/>
    <mergeCell ref="B46:C46"/>
    <mergeCell ref="B45:C45"/>
    <mergeCell ref="B47:C47"/>
    <mergeCell ref="B35:C35"/>
    <mergeCell ref="B30:C30"/>
    <mergeCell ref="B34:C34"/>
    <mergeCell ref="B25:C25"/>
    <mergeCell ref="B42:C42"/>
    <mergeCell ref="B41:C41"/>
    <mergeCell ref="O10:Q10"/>
    <mergeCell ref="A1:B3"/>
    <mergeCell ref="N8:O9"/>
    <mergeCell ref="P4:Q5"/>
    <mergeCell ref="P6:Q7"/>
    <mergeCell ref="G6:I7"/>
    <mergeCell ref="G4:I5"/>
    <mergeCell ref="F4:F5"/>
    <mergeCell ref="P8:Q9"/>
    <mergeCell ref="P1:Q1"/>
    <mergeCell ref="P2:Q2"/>
    <mergeCell ref="P3:Q3"/>
    <mergeCell ref="K6:M7"/>
    <mergeCell ref="K8:M9"/>
    <mergeCell ref="J4:M5"/>
    <mergeCell ref="C1:O3"/>
    <mergeCell ref="C4:E5"/>
  </mergeCells>
  <conditionalFormatting sqref="O14 O45 O40:O43 O38 O36 O33:O34 O22:O31 O18:O20">
    <cfRule type="cellIs" dxfId="2" priority="48" operator="greaterThan">
      <formula>$E$14</formula>
    </cfRule>
  </conditionalFormatting>
  <conditionalFormatting sqref="O15:O16">
    <cfRule type="cellIs" dxfId="1" priority="42" operator="greaterThan">
      <formula>$E$14</formula>
    </cfRule>
  </conditionalFormatting>
  <conditionalFormatting sqref="O47">
    <cfRule type="cellIs" dxfId="0" priority="1" operator="greaterThan">
      <formula>$E$14</formula>
    </cfRule>
  </conditionalFormatting>
  <printOptions verticalCentered="1"/>
  <pageMargins left="0" right="0.23622047244094491" top="0" bottom="0" header="0.31496062992125984" footer="0.31496062992125984"/>
  <pageSetup fitToWidth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 01</vt:lpstr>
      <vt:lpstr>'ACTA 01'!Área_de_impresión</vt:lpstr>
    </vt:vector>
  </TitlesOfParts>
  <Company>condesa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Sofia Hernandez</cp:lastModifiedBy>
  <cp:lastPrinted>2019-11-15T22:35:06Z</cp:lastPrinted>
  <dcterms:created xsi:type="dcterms:W3CDTF">2001-06-14T20:21:11Z</dcterms:created>
  <dcterms:modified xsi:type="dcterms:W3CDTF">2022-04-18T15:17:27Z</dcterms:modified>
</cp:coreProperties>
</file>